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baki-my.sharepoint.com/personal/katsunori_mizumoto_gr_tsubakimoto_co_jp/Documents/ドキュメント/水本/巻掛伝動商品企画課/設計支援サイトリニューアル/簡易選定仕様確認/問い合わせシート/"/>
    </mc:Choice>
  </mc:AlternateContent>
  <xr:revisionPtr revIDLastSave="2" documentId="8_{324A71AE-CEFA-400B-84BE-0E118BC7FCD9}" xr6:coauthVersionLast="47" xr6:coauthVersionMax="47" xr10:uidLastSave="{F0532E9F-614E-45A8-BB60-C7F0CA223351}"/>
  <bookViews>
    <workbookView xWindow="28680" yWindow="-120" windowWidth="29040" windowHeight="15720" xr2:uid="{00000000-000D-0000-FFFF-FFFF00000000}"/>
  </bookViews>
  <sheets>
    <sheet name="Usage condition format Ver.6" sheetId="5" r:id="rId1"/>
  </sheets>
  <definedNames>
    <definedName name="HAベルト">#REF!</definedName>
    <definedName name="HCベルト">#REF!</definedName>
    <definedName name="HYベルト">#REF!</definedName>
    <definedName name="P14M">#REF!</definedName>
    <definedName name="P2M">#REF!</definedName>
    <definedName name="P3M">#REF!</definedName>
    <definedName name="P5M">#REF!</definedName>
    <definedName name="P8M">#REF!</definedName>
    <definedName name="PXベルト">#REF!</definedName>
    <definedName name="耐水ベル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5" l="1"/>
  <c r="B46" i="5"/>
  <c r="Q44" i="5"/>
  <c r="B44" i="5"/>
  <c r="Q42" i="5"/>
  <c r="B42" i="5"/>
  <c r="Q40" i="5"/>
  <c r="B40" i="5"/>
  <c r="W38" i="5"/>
  <c r="Q38" i="5"/>
  <c r="B38" i="5"/>
  <c r="W36" i="5"/>
  <c r="Q36" i="5" s="1"/>
  <c r="B36" i="5"/>
  <c r="Q34" i="5"/>
  <c r="Q32" i="5"/>
  <c r="B32" i="5"/>
  <c r="Q30" i="5"/>
  <c r="B30" i="5"/>
  <c r="Q28" i="5"/>
  <c r="B28" i="5"/>
  <c r="H34" i="5" s="1"/>
  <c r="H27" i="5"/>
  <c r="Q26" i="5"/>
  <c r="B26" i="5"/>
  <c r="Q24" i="5"/>
  <c r="B24" i="5"/>
  <c r="Q22" i="5"/>
  <c r="B22" i="5"/>
  <c r="Q20" i="5"/>
  <c r="B20" i="5"/>
  <c r="B18" i="5"/>
  <c r="B16" i="5"/>
  <c r="B34" i="5" l="1"/>
  <c r="H35" i="5"/>
</calcChain>
</file>

<file path=xl/sharedStrings.xml><?xml version="1.0" encoding="utf-8"?>
<sst xmlns="http://schemas.openxmlformats.org/spreadsheetml/2006/main" count="133" uniqueCount="88">
  <si>
    <t>□</t>
  </si>
  <si>
    <t>E-Mail：</t>
    <phoneticPr fontId="3"/>
  </si>
  <si>
    <t>~</t>
    <phoneticPr fontId="3"/>
  </si>
  <si>
    <t>←</t>
    <phoneticPr fontId="3"/>
  </si>
  <si>
    <t>Usage condition format for Timing Belt</t>
    <phoneticPr fontId="3"/>
  </si>
  <si>
    <t>Please fill in each blank columns below for the request of selection or investigation of Timing Belt.</t>
    <phoneticPr fontId="3"/>
  </si>
  <si>
    <t>Issue date：</t>
    <phoneticPr fontId="3"/>
  </si>
  <si>
    <t>(yyyy/mm/dd)</t>
    <phoneticPr fontId="3"/>
  </si>
  <si>
    <t>Company：</t>
    <phoneticPr fontId="3"/>
  </si>
  <si>
    <t>Section：</t>
    <phoneticPr fontId="3"/>
  </si>
  <si>
    <t>Your Name：</t>
    <phoneticPr fontId="3"/>
  </si>
  <si>
    <t>Address:</t>
    <phoneticPr fontId="3"/>
  </si>
  <si>
    <t>Zip</t>
    <phoneticPr fontId="3"/>
  </si>
  <si>
    <t>Attention</t>
    <phoneticPr fontId="3"/>
  </si>
  <si>
    <t>For the safety, following items need to be confirmed in advance.</t>
    <phoneticPr fontId="3"/>
  </si>
  <si>
    <t>If there are applicable items, be sure to fill in the check box(s) (or ■).</t>
    <phoneticPr fontId="3"/>
  </si>
  <si>
    <t>Nuclear power</t>
    <phoneticPr fontId="3"/>
  </si>
  <si>
    <t>Amusement machine</t>
    <phoneticPr fontId="3"/>
  </si>
  <si>
    <t>People ride</t>
    <phoneticPr fontId="3"/>
  </si>
  <si>
    <t>Hanging application</t>
    <phoneticPr fontId="3"/>
  </si>
  <si>
    <t>For Medical</t>
    <phoneticPr fontId="3"/>
  </si>
  <si>
    <t>For Military</t>
    <phoneticPr fontId="3"/>
  </si>
  <si>
    <t>For Food industry</t>
    <phoneticPr fontId="3"/>
  </si>
  <si>
    <t>Machine type</t>
    <phoneticPr fontId="3"/>
  </si>
  <si>
    <t>Relatively smooth drive</t>
    <phoneticPr fontId="3"/>
  </si>
  <si>
    <t>Drive with slight shock</t>
    <phoneticPr fontId="3"/>
  </si>
  <si>
    <t>Drive with large shock</t>
    <phoneticPr fontId="3"/>
  </si>
  <si>
    <t>Type of load</t>
    <phoneticPr fontId="3"/>
  </si>
  <si>
    <t>Type of power source</t>
    <phoneticPr fontId="3"/>
  </si>
  <si>
    <t>Power source output</t>
    <phoneticPr fontId="3"/>
  </si>
  <si>
    <t>Rated torque of power source</t>
    <phoneticPr fontId="3"/>
  </si>
  <si>
    <t>Maximum torque of power source</t>
    <phoneticPr fontId="3"/>
  </si>
  <si>
    <t>Drive pulley</t>
  </si>
  <si>
    <t>teeth</t>
    <phoneticPr fontId="3"/>
  </si>
  <si>
    <t>dia.</t>
    <phoneticPr fontId="3"/>
  </si>
  <si>
    <t>Drive pulley revolution speed</t>
  </si>
  <si>
    <t>Driven pulley</t>
  </si>
  <si>
    <t>Driven pulley revolution speed</t>
  </si>
  <si>
    <t>Presence or absence of speed reducer</t>
    <phoneticPr fontId="3"/>
  </si>
  <si>
    <t>Power source rotation direction</t>
    <phoneticPr fontId="3"/>
  </si>
  <si>
    <t>Pulley dia. limit</t>
    <phoneticPr fontId="3"/>
  </si>
  <si>
    <t>Pulley shaft dia. limit</t>
    <phoneticPr fontId="3"/>
  </si>
  <si>
    <t>Belt width limit</t>
    <phoneticPr fontId="3"/>
  </si>
  <si>
    <t>Pulley distance</t>
    <phoneticPr fontId="3"/>
  </si>
  <si>
    <t>Induction motor</t>
    <phoneticPr fontId="3"/>
  </si>
  <si>
    <t>Serbo motor, or other</t>
    <phoneticPr fontId="3"/>
  </si>
  <si>
    <t>kW</t>
    <phoneticPr fontId="3"/>
  </si>
  <si>
    <t>Nm</t>
    <phoneticPr fontId="3"/>
  </si>
  <si>
    <t>mm</t>
    <phoneticPr fontId="3"/>
  </si>
  <si>
    <r>
      <t>min</t>
    </r>
    <r>
      <rPr>
        <vertAlign val="superscript"/>
        <sz val="10.5"/>
        <rFont val="メイリオ"/>
        <family val="3"/>
        <charset val="128"/>
      </rPr>
      <t>-1</t>
    </r>
    <phoneticPr fontId="3"/>
  </si>
  <si>
    <t>--</t>
    <phoneticPr fontId="3"/>
  </si>
  <si>
    <t>mm max</t>
    <phoneticPr fontId="3"/>
  </si>
  <si>
    <t>Absence</t>
    <phoneticPr fontId="3"/>
  </si>
  <si>
    <t>Pre</t>
    <phoneticPr fontId="3"/>
  </si>
  <si>
    <t>One direction</t>
    <phoneticPr fontId="3"/>
  </si>
  <si>
    <t>Both direction</t>
    <phoneticPr fontId="3"/>
  </si>
  <si>
    <t>Drive φ</t>
    <phoneticPr fontId="3"/>
  </si>
  <si>
    <t>Driven φ</t>
    <phoneticPr fontId="3"/>
  </si>
  <si>
    <t>Actual load to driving pulley</t>
    <phoneticPr fontId="3"/>
  </si>
  <si>
    <t>Usual drive pulley revolution speed</t>
    <phoneticPr fontId="3"/>
  </si>
  <si>
    <t>Usage time</t>
    <phoneticPr fontId="3"/>
  </si>
  <si>
    <t>Number of days of use</t>
    <phoneticPr fontId="3"/>
  </si>
  <si>
    <t>Number of start and stop times</t>
    <phoneticPr fontId="3"/>
  </si>
  <si>
    <t>Machine operation time</t>
    <phoneticPr fontId="3"/>
  </si>
  <si>
    <t>(Includes machine wait time)</t>
    <phoneticPr fontId="3"/>
  </si>
  <si>
    <t>Belt operation time</t>
    <phoneticPr fontId="3"/>
  </si>
  <si>
    <t>(Belt active run time)</t>
    <phoneticPr fontId="3"/>
  </si>
  <si>
    <t>Acceleration or deceleration time</t>
    <phoneticPr fontId="3"/>
  </si>
  <si>
    <t>Constant speed time</t>
    <phoneticPr fontId="3"/>
  </si>
  <si>
    <t>Belt actual run time</t>
    <phoneticPr fontId="3"/>
  </si>
  <si>
    <t>Presence or absence of idler</t>
    <phoneticPr fontId="3"/>
  </si>
  <si>
    <t>Operation environment</t>
    <phoneticPr fontId="3"/>
  </si>
  <si>
    <t>(water, oil, temp. etc., )</t>
    <phoneticPr fontId="3"/>
  </si>
  <si>
    <t>Rotating / transport body weight</t>
    <phoneticPr fontId="3"/>
  </si>
  <si>
    <t>hour(s)</t>
    <phoneticPr fontId="3"/>
  </si>
  <si>
    <t>/day</t>
    <phoneticPr fontId="3"/>
  </si>
  <si>
    <t>day(s)</t>
    <phoneticPr fontId="3"/>
  </si>
  <si>
    <t>/year</t>
    <phoneticPr fontId="3"/>
  </si>
  <si>
    <t>time(s)</t>
    <phoneticPr fontId="3"/>
  </si>
  <si>
    <t>sec</t>
    <phoneticPr fontId="3"/>
  </si>
  <si>
    <t>/cycle</t>
    <phoneticPr fontId="3"/>
  </si>
  <si>
    <t>kg</t>
    <phoneticPr fontId="3"/>
  </si>
  <si>
    <t>Out side</t>
    <phoneticPr fontId="3"/>
  </si>
  <si>
    <t>In side</t>
    <phoneticPr fontId="3"/>
  </si>
  <si>
    <t>Note</t>
    <phoneticPr fontId="3"/>
  </si>
  <si>
    <t>Fax #:</t>
    <phoneticPr fontId="3"/>
  </si>
  <si>
    <t>Telephone #:</t>
    <phoneticPr fontId="3"/>
  </si>
  <si>
    <t>When hanging, mark 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</si>
</sst>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&quot;(&quot;\ ###&quot;%)&quot;"/>
    <numFmt numFmtId="178" formatCode="0_ "/>
    <numFmt numFmtId="179" formatCode="&quot;(速比&quot;0.00&quot;)&quot;"/>
    <numFmt numFmtId="180" formatCode="#\ ???/???"/>
    <numFmt numFmtId="181" formatCode="&quot;有(  &quot;####\ &quot;  )&quot;"/>
    <numFmt numFmtId="183" formatCode="&quot;(&quot;##.##&quot;)&quot;"/>
    <numFmt numFmtId="184" formatCode="0.000_);[Red]\(0.00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メイリオ"/>
      <family val="2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0.5"/>
      <name val="メイリオ"/>
      <family val="3"/>
      <charset val="128"/>
    </font>
    <font>
      <sz val="12"/>
      <name val="メイリオ"/>
      <family val="3"/>
      <charset val="128"/>
    </font>
    <font>
      <vertAlign val="superscript"/>
      <sz val="10.5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7"/>
      <name val="メイリオ"/>
      <family val="3"/>
      <charset val="128"/>
    </font>
    <font>
      <sz val="5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/>
    </xf>
    <xf numFmtId="0" fontId="6" fillId="0" borderId="13" xfId="0" applyFont="1" applyBorder="1" applyAlignment="1" applyProtection="1">
      <alignment vertical="center" shrinkToFit="1"/>
    </xf>
    <xf numFmtId="0" fontId="6" fillId="0" borderId="15" xfId="0" applyFont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left" vertical="center"/>
    </xf>
    <xf numFmtId="0" fontId="9" fillId="0" borderId="26" xfId="0" quotePrefix="1" applyNumberFormat="1" applyFont="1" applyBorder="1" applyAlignment="1" applyProtection="1">
      <alignment vertical="center" shrinkToFit="1"/>
    </xf>
    <xf numFmtId="0" fontId="14" fillId="0" borderId="26" xfId="0" quotePrefix="1" applyNumberFormat="1" applyFont="1" applyBorder="1" applyAlignment="1" applyProtection="1">
      <alignment horizontal="center" vertical="center" shrinkToFit="1"/>
    </xf>
    <xf numFmtId="181" fontId="15" fillId="0" borderId="26" xfId="0" applyNumberFormat="1" applyFont="1" applyBorder="1" applyAlignment="1" applyProtection="1">
      <alignment horizontal="center" vertical="center" wrapText="1" shrinkToFit="1"/>
    </xf>
    <xf numFmtId="0" fontId="8" fillId="0" borderId="0" xfId="0" applyFont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0" fillId="0" borderId="22" xfId="0" applyFont="1" applyFill="1" applyBorder="1" applyAlignment="1" applyProtection="1">
      <alignment vertical="center" shrinkToFit="1"/>
      <protection locked="0"/>
    </xf>
    <xf numFmtId="0" fontId="10" fillId="0" borderId="25" xfId="0" applyFont="1" applyFill="1" applyBorder="1" applyAlignment="1" applyProtection="1">
      <alignment vertical="center" shrinkToFit="1"/>
      <protection locked="0"/>
    </xf>
    <xf numFmtId="0" fontId="10" fillId="0" borderId="16" xfId="0" applyFont="1" applyFill="1" applyBorder="1" applyAlignment="1" applyProtection="1">
      <alignment vertical="center" shrinkToFit="1"/>
      <protection locked="0"/>
    </xf>
    <xf numFmtId="0" fontId="10" fillId="0" borderId="29" xfId="0" applyFont="1" applyFill="1" applyBorder="1" applyAlignment="1" applyProtection="1">
      <alignment vertical="center" shrinkToFit="1"/>
      <protection locked="0"/>
    </xf>
    <xf numFmtId="0" fontId="9" fillId="0" borderId="26" xfId="0" applyNumberFormat="1" applyFont="1" applyBorder="1" applyAlignment="1" applyProtection="1">
      <alignment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2" borderId="20" xfId="0" applyFont="1" applyFill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</xf>
    <xf numFmtId="177" fontId="9" fillId="3" borderId="19" xfId="0" applyNumberFormat="1" applyFont="1" applyFill="1" applyBorder="1" applyAlignment="1" applyProtection="1">
      <alignment horizontal="center" vertical="center" shrinkToFit="1"/>
    </xf>
    <xf numFmtId="177" fontId="9" fillId="3" borderId="20" xfId="0" applyNumberFormat="1" applyFont="1" applyFill="1" applyBorder="1" applyAlignment="1" applyProtection="1">
      <alignment horizontal="center" vertical="center" shrinkToFit="1"/>
    </xf>
    <xf numFmtId="177" fontId="9" fillId="3" borderId="2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right" vertical="center" shrinkToFit="1"/>
    </xf>
    <xf numFmtId="0" fontId="9" fillId="2" borderId="20" xfId="0" applyFont="1" applyFill="1" applyBorder="1" applyAlignment="1" applyProtection="1">
      <alignment horizontal="right" vertical="center" shrinkToFit="1"/>
    </xf>
    <xf numFmtId="0" fontId="9" fillId="2" borderId="21" xfId="0" applyFont="1" applyFill="1" applyBorder="1" applyAlignment="1" applyProtection="1">
      <alignment horizontal="right" vertical="center" shrinkToFit="1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wrapText="1" shrinkToFit="1"/>
    </xf>
    <xf numFmtId="0" fontId="9" fillId="2" borderId="23" xfId="0" applyFont="1" applyFill="1" applyBorder="1" applyAlignment="1" applyProtection="1">
      <alignment horizontal="center" vertical="center" wrapText="1" shrinkToFit="1"/>
    </xf>
    <xf numFmtId="176" fontId="2" fillId="0" borderId="16" xfId="0" applyNumberFormat="1" applyFont="1" applyBorder="1" applyAlignment="1" applyProtection="1">
      <alignment horizontal="center" vertical="center" shrinkToFit="1"/>
      <protection locked="0"/>
    </xf>
    <xf numFmtId="176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18" xfId="0" applyNumberFormat="1" applyFont="1" applyBorder="1" applyAlignment="1" applyProtection="1">
      <alignment horizontal="center" vertical="center" shrinkToFit="1"/>
      <protection locked="0"/>
    </xf>
    <xf numFmtId="183" fontId="9" fillId="0" borderId="25" xfId="0" applyNumberFormat="1" applyFont="1" applyFill="1" applyBorder="1" applyAlignment="1" applyProtection="1">
      <alignment horizontal="center" vertical="center" shrinkToFit="1"/>
      <protection locked="0"/>
    </xf>
    <xf numFmtId="183" fontId="9" fillId="0" borderId="26" xfId="0" applyNumberFormat="1" applyFont="1" applyFill="1" applyBorder="1" applyAlignment="1" applyProtection="1">
      <alignment horizontal="center" vertical="center" shrinkToFit="1"/>
      <protection locked="0"/>
    </xf>
    <xf numFmtId="183" fontId="9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9" fillId="2" borderId="26" xfId="0" applyFont="1" applyFill="1" applyBorder="1" applyAlignment="1" applyProtection="1">
      <alignment horizontal="center" vertical="center" wrapText="1" shrinkToFit="1"/>
    </xf>
    <xf numFmtId="0" fontId="13" fillId="2" borderId="19" xfId="0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right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179" fontId="9" fillId="3" borderId="19" xfId="0" applyNumberFormat="1" applyFont="1" applyFill="1" applyBorder="1" applyAlignment="1" applyProtection="1">
      <alignment horizontal="center" vertical="center" shrinkToFit="1"/>
    </xf>
    <xf numFmtId="179" fontId="9" fillId="3" borderId="20" xfId="0" applyNumberFormat="1" applyFont="1" applyFill="1" applyBorder="1" applyAlignment="1" applyProtection="1">
      <alignment horizontal="center" vertical="center" shrinkToFit="1"/>
    </xf>
    <xf numFmtId="179" fontId="9" fillId="3" borderId="21" xfId="0" applyNumberFormat="1" applyFont="1" applyFill="1" applyBorder="1" applyAlignment="1" applyProtection="1">
      <alignment horizontal="center" vertical="center" shrinkToFit="1"/>
    </xf>
    <xf numFmtId="0" fontId="9" fillId="2" borderId="16" xfId="0" quotePrefix="1" applyFont="1" applyFill="1" applyBorder="1" applyAlignment="1" applyProtection="1">
      <alignment horizontal="center" vertical="center" shrinkToFit="1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31" xfId="0" applyFont="1" applyFill="1" applyBorder="1" applyAlignment="1" applyProtection="1">
      <alignment horizontal="center" vertical="center" shrinkToFit="1"/>
    </xf>
    <xf numFmtId="184" fontId="9" fillId="3" borderId="1" xfId="0" applyNumberFormat="1" applyFont="1" applyFill="1" applyBorder="1" applyAlignment="1" applyProtection="1">
      <alignment horizontal="center" vertical="center" shrinkToFit="1"/>
    </xf>
    <xf numFmtId="178" fontId="9" fillId="3" borderId="16" xfId="0" applyNumberFormat="1" applyFont="1" applyFill="1" applyBorder="1" applyAlignment="1" applyProtection="1">
      <alignment horizontal="center" vertical="center" shrinkToFit="1"/>
    </xf>
    <xf numFmtId="178" fontId="9" fillId="3" borderId="17" xfId="0" applyNumberFormat="1" applyFont="1" applyFill="1" applyBorder="1" applyAlignment="1" applyProtection="1">
      <alignment horizontal="center" vertical="center" shrinkToFit="1"/>
    </xf>
    <xf numFmtId="178" fontId="9" fillId="3" borderId="18" xfId="0" applyNumberFormat="1" applyFont="1" applyFill="1" applyBorder="1" applyAlignment="1" applyProtection="1">
      <alignment horizontal="center" vertical="center" shrinkToFit="1"/>
    </xf>
    <xf numFmtId="180" fontId="9" fillId="0" borderId="26" xfId="0" applyNumberFormat="1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2" borderId="1" xfId="0" quotePrefix="1" applyFont="1" applyFill="1" applyBorder="1" applyAlignment="1" applyProtection="1">
      <alignment horizontal="center" vertical="center" shrinkToFit="1"/>
    </xf>
    <xf numFmtId="176" fontId="9" fillId="3" borderId="1" xfId="0" applyNumberFormat="1" applyFont="1" applyFill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left" vertical="center" shrinkToFit="1"/>
    </xf>
    <xf numFmtId="0" fontId="14" fillId="2" borderId="4" xfId="0" applyFont="1" applyFill="1" applyBorder="1" applyAlignment="1" applyProtection="1">
      <alignment horizontal="center" vertical="center" wrapText="1" shrinkToFit="1"/>
    </xf>
    <xf numFmtId="0" fontId="14" fillId="2" borderId="1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14" fillId="2" borderId="17" xfId="0" applyFont="1" applyFill="1" applyBorder="1" applyAlignment="1" applyProtection="1">
      <alignment horizontal="center" vertical="center" wrapText="1" shrinkToFit="1"/>
    </xf>
    <xf numFmtId="0" fontId="14" fillId="2" borderId="18" xfId="0" applyFont="1" applyFill="1" applyBorder="1" applyAlignment="1" applyProtection="1">
      <alignment horizontal="center" vertical="center" wrapText="1" shrinkToFit="1"/>
    </xf>
    <xf numFmtId="0" fontId="14" fillId="2" borderId="20" xfId="0" applyFont="1" applyFill="1" applyBorder="1" applyAlignment="1" applyProtection="1">
      <alignment horizontal="center" vertical="center" wrapText="1" shrinkToFit="1"/>
    </xf>
    <xf numFmtId="0" fontId="14" fillId="2" borderId="21" xfId="0" applyFont="1" applyFill="1" applyBorder="1" applyAlignment="1" applyProtection="1">
      <alignment horizontal="center" vertical="center" wrapText="1" shrinkToFit="1"/>
    </xf>
    <xf numFmtId="0" fontId="12" fillId="2" borderId="17" xfId="0" applyFont="1" applyFill="1" applyBorder="1" applyAlignment="1" applyProtection="1">
      <alignment horizontal="center" vertical="center" wrapText="1" shrinkToFit="1"/>
    </xf>
    <xf numFmtId="0" fontId="12" fillId="2" borderId="18" xfId="0" applyFont="1" applyFill="1" applyBorder="1" applyAlignment="1" applyProtection="1">
      <alignment horizontal="center" vertical="center" wrapText="1" shrinkToFit="1"/>
    </xf>
    <xf numFmtId="0" fontId="14" fillId="2" borderId="23" xfId="0" applyFont="1" applyFill="1" applyBorder="1" applyAlignment="1" applyProtection="1">
      <alignment horizontal="center" vertical="center" wrapText="1" shrinkToFit="1"/>
    </xf>
    <xf numFmtId="0" fontId="14" fillId="2" borderId="28" xfId="0" applyFont="1" applyFill="1" applyBorder="1" applyAlignment="1" applyProtection="1">
      <alignment horizontal="center" vertical="center" wrapText="1" shrinkToFit="1"/>
    </xf>
    <xf numFmtId="0" fontId="14" fillId="2" borderId="26" xfId="0" applyFont="1" applyFill="1" applyBorder="1" applyAlignment="1" applyProtection="1">
      <alignment horizontal="center" vertical="center" wrapText="1" shrinkToFit="1"/>
    </xf>
    <xf numFmtId="0" fontId="14" fillId="2" borderId="29" xfId="0" applyFont="1" applyFill="1" applyBorder="1" applyAlignment="1" applyProtection="1">
      <alignment horizontal="center" vertical="center" wrapText="1" shrinkToFit="1"/>
    </xf>
    <xf numFmtId="0" fontId="12" fillId="2" borderId="20" xfId="0" applyFont="1" applyFill="1" applyBorder="1" applyAlignment="1" applyProtection="1">
      <alignment horizontal="center" vertical="center" wrapText="1" shrinkToFit="1"/>
    </xf>
    <xf numFmtId="0" fontId="12" fillId="2" borderId="21" xfId="0" applyFont="1" applyFill="1" applyBorder="1" applyAlignment="1" applyProtection="1">
      <alignment horizontal="center" vertical="center" wrapText="1" shrinkToFit="1"/>
    </xf>
    <xf numFmtId="0" fontId="15" fillId="2" borderId="20" xfId="0" applyFont="1" applyFill="1" applyBorder="1" applyAlignment="1" applyProtection="1">
      <alignment horizontal="center" vertical="center" wrapText="1" shrinkToFit="1"/>
    </xf>
    <xf numFmtId="0" fontId="15" fillId="2" borderId="21" xfId="0" applyFont="1" applyFill="1" applyBorder="1" applyAlignment="1" applyProtection="1">
      <alignment horizontal="center" vertical="center" wrapText="1" shrinkToFit="1"/>
    </xf>
    <xf numFmtId="0" fontId="14" fillId="0" borderId="23" xfId="0" applyFont="1" applyBorder="1" applyAlignment="1" applyProtection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</xf>
    <xf numFmtId="0" fontId="13" fillId="2" borderId="17" xfId="0" applyFont="1" applyFill="1" applyBorder="1" applyAlignment="1" applyProtection="1">
      <alignment horizontal="center" vertical="center" wrapText="1" shrinkToFit="1"/>
    </xf>
    <xf numFmtId="0" fontId="13" fillId="2" borderId="18" xfId="0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4" fillId="0" borderId="26" xfId="0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wrapText="1" shrinkToFit="1"/>
    </xf>
    <xf numFmtId="0" fontId="14" fillId="0" borderId="23" xfId="0" applyFont="1" applyBorder="1" applyAlignment="1" applyProtection="1">
      <alignment horizontal="center" vertical="center" wrapText="1" shrinkToFit="1"/>
    </xf>
    <xf numFmtId="0" fontId="14" fillId="0" borderId="25" xfId="0" applyFont="1" applyBorder="1" applyAlignment="1" applyProtection="1">
      <alignment horizontal="center" vertical="center" wrapText="1" shrinkToFit="1"/>
    </xf>
    <xf numFmtId="0" fontId="14" fillId="0" borderId="26" xfId="0" applyFont="1" applyBorder="1" applyAlignment="1" applyProtection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22"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solid">
          <bgColor rgb="FFFF0000"/>
        </patternFill>
      </fill>
    </dxf>
    <dxf>
      <fill>
        <patternFill>
          <bgColor rgb="FFFFFFCC"/>
        </patternFill>
      </fill>
    </dxf>
    <dxf>
      <fill>
        <patternFill patternType="solid">
          <bgColor rgb="FFFF0000"/>
        </patternFill>
      </fill>
    </dxf>
    <dxf>
      <fill>
        <patternFill>
          <bgColor rgb="FFFFFFCC"/>
        </patternFill>
      </fill>
    </dxf>
    <dxf>
      <fill>
        <patternFill patternType="solid"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196452</xdr:colOff>
      <xdr:row>47</xdr:row>
      <xdr:rowOff>39757</xdr:rowOff>
    </xdr:from>
    <xdr:to>
      <xdr:col>24</xdr:col>
      <xdr:colOff>130969</xdr:colOff>
      <xdr:row>50</xdr:row>
      <xdr:rowOff>172640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76" b="9132"/>
        <a:stretch/>
      </xdr:blipFill>
      <xdr:spPr bwMode="auto">
        <a:xfrm>
          <a:off x="3839765" y="9552851"/>
          <a:ext cx="1148954" cy="740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35719</xdr:colOff>
      <xdr:row>47</xdr:row>
      <xdr:rowOff>65485</xdr:rowOff>
    </xdr:from>
    <xdr:to>
      <xdr:col>30</xdr:col>
      <xdr:colOff>178594</xdr:colOff>
      <xdr:row>50</xdr:row>
      <xdr:rowOff>148827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95875" y="9578579"/>
          <a:ext cx="1154907" cy="690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/>
            <a:t>  t : Cycle</a:t>
          </a:r>
          <a:r>
            <a:rPr kumimoji="1" lang="en-US" altLang="ja-JP" sz="700" baseline="0"/>
            <a:t> time</a:t>
          </a:r>
          <a:endParaRPr kumimoji="1" lang="en-US" altLang="ja-JP" sz="700"/>
        </a:p>
        <a:p>
          <a:pPr algn="l"/>
          <a:r>
            <a:rPr kumimoji="1" lang="en-US" altLang="ja-JP" sz="700"/>
            <a:t>t1 : Acceleration time</a:t>
          </a:r>
        </a:p>
        <a:p>
          <a:pPr algn="l"/>
          <a:r>
            <a:rPr kumimoji="1" lang="en-US" altLang="ja-JP" sz="700"/>
            <a:t>t2 : Uniform time</a:t>
          </a:r>
        </a:p>
        <a:p>
          <a:pPr algn="l"/>
          <a:r>
            <a:rPr kumimoji="1" lang="en-US" altLang="ja-JP" sz="700"/>
            <a:t>t3 : Deceleration time</a:t>
          </a:r>
        </a:p>
        <a:p>
          <a:pPr algn="l"/>
          <a:r>
            <a:rPr kumimoji="1" lang="en-US" altLang="ja-JP" sz="700"/>
            <a:t>t4 : Waiting</a:t>
          </a:r>
          <a:r>
            <a:rPr kumimoji="1" lang="en-US" altLang="ja-JP" sz="700" baseline="0"/>
            <a:t> time</a:t>
          </a:r>
          <a:endParaRPr kumimoji="1" lang="en-US" altLang="ja-JP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6"/>
  <sheetViews>
    <sheetView tabSelected="1" view="pageLayout" zoomScale="115" zoomScaleNormal="55" zoomScalePageLayoutView="115" workbookViewId="0">
      <selection activeCell="E6" sqref="E6:P6"/>
    </sheetView>
  </sheetViews>
  <sheetFormatPr defaultColWidth="2.44140625" defaultRowHeight="15.75" customHeight="1" x14ac:dyDescent="0.2"/>
  <cols>
    <col min="1" max="35" width="2.88671875" style="1" customWidth="1"/>
    <col min="36" max="16384" width="2.44140625" style="1"/>
  </cols>
  <sheetData>
    <row r="1" spans="1:32" ht="16.350000000000001" customHeight="1" x14ac:dyDescent="0.2">
      <c r="A1" s="5"/>
      <c r="B1" s="118" t="s">
        <v>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5"/>
    </row>
    <row r="2" spans="1:32" ht="16.350000000000001" customHeight="1" x14ac:dyDescent="0.2">
      <c r="A2" s="5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5"/>
    </row>
    <row r="3" spans="1:32" ht="16.350000000000001" customHeight="1" x14ac:dyDescent="0.2">
      <c r="A3" s="5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5"/>
    </row>
    <row r="4" spans="1:32" ht="16.350000000000001" customHeight="1" x14ac:dyDescent="0.2">
      <c r="A4" s="5"/>
      <c r="B4" s="149" t="s">
        <v>5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5"/>
    </row>
    <row r="5" spans="1:32" ht="16.350000000000001" customHeight="1" x14ac:dyDescent="0.2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0" t="s">
        <v>6</v>
      </c>
      <c r="R5" s="50"/>
      <c r="S5" s="50"/>
      <c r="T5" s="120"/>
      <c r="U5" s="51"/>
      <c r="V5" s="51"/>
      <c r="W5" s="51"/>
      <c r="X5" s="51"/>
      <c r="Y5" s="51"/>
      <c r="Z5" s="51"/>
      <c r="AA5" s="51"/>
      <c r="AB5" s="121" t="s">
        <v>7</v>
      </c>
      <c r="AC5" s="121"/>
      <c r="AD5" s="121"/>
      <c r="AE5" s="122"/>
      <c r="AF5" s="6"/>
    </row>
    <row r="6" spans="1:32" ht="16.350000000000001" customHeight="1" x14ac:dyDescent="0.2">
      <c r="A6" s="6"/>
      <c r="B6" s="50" t="s">
        <v>8</v>
      </c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 t="s">
        <v>9</v>
      </c>
      <c r="R6" s="50"/>
      <c r="S6" s="50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6"/>
    </row>
    <row r="7" spans="1:32" ht="16.350000000000001" customHeight="1" x14ac:dyDescent="0.2">
      <c r="A7" s="6"/>
      <c r="B7" s="50" t="s">
        <v>10</v>
      </c>
      <c r="C7" s="50"/>
      <c r="D7" s="50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 t="s">
        <v>1</v>
      </c>
      <c r="R7" s="50"/>
      <c r="S7" s="50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6"/>
    </row>
    <row r="8" spans="1:32" ht="16.350000000000001" customHeight="1" x14ac:dyDescent="0.2">
      <c r="A8" s="6"/>
      <c r="B8" s="50" t="s">
        <v>86</v>
      </c>
      <c r="C8" s="50"/>
      <c r="D8" s="50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150" t="s">
        <v>85</v>
      </c>
      <c r="R8" s="150"/>
      <c r="S8" s="150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6"/>
    </row>
    <row r="9" spans="1:32" ht="16.350000000000001" customHeight="1" x14ac:dyDescent="0.2">
      <c r="A9" s="6"/>
      <c r="B9" s="50" t="s">
        <v>11</v>
      </c>
      <c r="C9" s="50"/>
      <c r="D9" s="50"/>
      <c r="E9" s="7" t="s">
        <v>12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2"/>
      <c r="AF9" s="6"/>
    </row>
    <row r="10" spans="1:32" ht="16.350000000000001" customHeight="1" thickBot="1" x14ac:dyDescent="0.25">
      <c r="A10" s="8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/>
      <c r="AF10" s="6"/>
    </row>
    <row r="11" spans="1:32" ht="16.350000000000001" customHeight="1" thickTop="1" thickBot="1" x14ac:dyDescent="0.25">
      <c r="A11" s="8"/>
      <c r="B11" s="154" t="s">
        <v>13</v>
      </c>
      <c r="C11" s="155"/>
      <c r="D11" s="15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6.350000000000001" customHeight="1" thickTop="1" x14ac:dyDescent="0.2">
      <c r="A12" s="8"/>
      <c r="B12" s="53" t="s"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/>
      <c r="AF12" s="6"/>
    </row>
    <row r="13" spans="1:32" ht="16.350000000000001" customHeight="1" x14ac:dyDescent="0.2">
      <c r="A13" s="8"/>
      <c r="B13" s="56" t="s">
        <v>15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8"/>
      <c r="AF13" s="6"/>
    </row>
    <row r="14" spans="1:32" ht="16.350000000000001" customHeight="1" thickBot="1" x14ac:dyDescent="0.25">
      <c r="A14" s="8"/>
      <c r="B14" s="9"/>
      <c r="C14" s="4" t="s">
        <v>0</v>
      </c>
      <c r="D14" s="59" t="s">
        <v>16</v>
      </c>
      <c r="E14" s="59"/>
      <c r="F14" s="59"/>
      <c r="G14" s="4" t="s">
        <v>0</v>
      </c>
      <c r="H14" s="59" t="s">
        <v>17</v>
      </c>
      <c r="I14" s="59"/>
      <c r="J14" s="59"/>
      <c r="K14" s="4" t="s">
        <v>0</v>
      </c>
      <c r="L14" s="59" t="s">
        <v>19</v>
      </c>
      <c r="M14" s="59"/>
      <c r="N14" s="59"/>
      <c r="O14" s="4" t="s">
        <v>0</v>
      </c>
      <c r="P14" s="59" t="s">
        <v>18</v>
      </c>
      <c r="Q14" s="59"/>
      <c r="R14" s="59"/>
      <c r="S14" s="4" t="s">
        <v>0</v>
      </c>
      <c r="T14" s="59" t="s">
        <v>22</v>
      </c>
      <c r="U14" s="59"/>
      <c r="V14" s="59"/>
      <c r="W14" s="4" t="s">
        <v>0</v>
      </c>
      <c r="X14" s="59" t="s">
        <v>20</v>
      </c>
      <c r="Y14" s="59"/>
      <c r="Z14" s="59"/>
      <c r="AA14" s="4" t="s">
        <v>0</v>
      </c>
      <c r="AB14" s="59" t="s">
        <v>21</v>
      </c>
      <c r="AC14" s="59"/>
      <c r="AD14" s="59"/>
      <c r="AE14" s="10"/>
      <c r="AF14" s="6"/>
    </row>
    <row r="15" spans="1:32" ht="16.350000000000001" customHeight="1" thickTop="1" x14ac:dyDescent="0.2">
      <c r="A15" s="8"/>
      <c r="B15" s="11"/>
      <c r="C15" s="12"/>
      <c r="D15" s="13"/>
      <c r="E15" s="13"/>
      <c r="F15" s="13"/>
      <c r="G15" s="14"/>
      <c r="H15" s="13"/>
      <c r="I15" s="13"/>
      <c r="J15" s="13"/>
      <c r="K15" s="14"/>
      <c r="L15" s="13"/>
      <c r="M15" s="13"/>
      <c r="N15" s="13"/>
      <c r="O15" s="14"/>
      <c r="P15" s="13"/>
      <c r="Q15" s="13"/>
      <c r="R15" s="13"/>
      <c r="S15" s="14"/>
      <c r="T15" s="13"/>
      <c r="U15" s="13"/>
      <c r="V15" s="13"/>
      <c r="W15" s="14"/>
      <c r="X15" s="13"/>
      <c r="Y15" s="13"/>
      <c r="Z15" s="13"/>
      <c r="AA15" s="14"/>
      <c r="AB15" s="13"/>
      <c r="AC15" s="13"/>
      <c r="AD15" s="13"/>
      <c r="AE15" s="11"/>
      <c r="AF15" s="6"/>
    </row>
    <row r="16" spans="1:32" ht="16.350000000000001" customHeight="1" x14ac:dyDescent="0.2">
      <c r="A16" s="15"/>
      <c r="B16" s="31" t="str">
        <f>IF(H16&lt;&gt;"","■","□")</f>
        <v>□</v>
      </c>
      <c r="C16" s="152" t="s">
        <v>23</v>
      </c>
      <c r="D16" s="153"/>
      <c r="E16" s="153"/>
      <c r="F16" s="153"/>
      <c r="G16" s="153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40" t="s">
        <v>0</v>
      </c>
      <c r="Y16" s="41"/>
      <c r="Z16" s="44" t="s">
        <v>3</v>
      </c>
      <c r="AA16" s="45" t="s">
        <v>87</v>
      </c>
      <c r="AB16" s="45"/>
      <c r="AC16" s="45"/>
      <c r="AD16" s="45"/>
      <c r="AE16" s="46"/>
      <c r="AF16" s="5"/>
    </row>
    <row r="17" spans="1:32" ht="16.350000000000001" customHeight="1" x14ac:dyDescent="0.2">
      <c r="A17" s="15"/>
      <c r="B17" s="32"/>
      <c r="C17" s="152"/>
      <c r="D17" s="153"/>
      <c r="E17" s="153"/>
      <c r="F17" s="153"/>
      <c r="G17" s="153"/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  <c r="X17" s="42"/>
      <c r="Y17" s="43"/>
      <c r="Z17" s="44"/>
      <c r="AA17" s="47"/>
      <c r="AB17" s="47"/>
      <c r="AC17" s="47"/>
      <c r="AD17" s="47"/>
      <c r="AE17" s="48"/>
      <c r="AF17" s="5"/>
    </row>
    <row r="18" spans="1:32" ht="16.350000000000001" customHeight="1" x14ac:dyDescent="0.2">
      <c r="A18" s="15"/>
      <c r="B18" s="31" t="str">
        <f>IF(AND(OR(H18&lt;&gt;"□",P18&lt;&gt;"□",X18&lt;&gt;"□"),NOT(AND(H18="■",P18="■",X18="■")),NOT(AND(H18="■",P18="■",X18="□")),NOT(AND(H18="■",P18="□",X18="■")),NOT(AND(H18="□",P18="■",X18="■"))),"■","□")</f>
        <v>□</v>
      </c>
      <c r="C18" s="152" t="s">
        <v>27</v>
      </c>
      <c r="D18" s="153"/>
      <c r="E18" s="153"/>
      <c r="F18" s="153"/>
      <c r="G18" s="153"/>
      <c r="H18" s="40" t="s">
        <v>0</v>
      </c>
      <c r="I18" s="41"/>
      <c r="J18" s="60" t="s">
        <v>24</v>
      </c>
      <c r="K18" s="45"/>
      <c r="L18" s="45"/>
      <c r="M18" s="45"/>
      <c r="N18" s="45"/>
      <c r="O18" s="46"/>
      <c r="P18" s="40" t="s">
        <v>0</v>
      </c>
      <c r="Q18" s="41"/>
      <c r="R18" s="60" t="s">
        <v>25</v>
      </c>
      <c r="S18" s="45"/>
      <c r="T18" s="45"/>
      <c r="U18" s="45"/>
      <c r="V18" s="45"/>
      <c r="W18" s="46"/>
      <c r="X18" s="40" t="s">
        <v>0</v>
      </c>
      <c r="Y18" s="41"/>
      <c r="Z18" s="60" t="s">
        <v>26</v>
      </c>
      <c r="AA18" s="45"/>
      <c r="AB18" s="45"/>
      <c r="AC18" s="45"/>
      <c r="AD18" s="45"/>
      <c r="AE18" s="46"/>
      <c r="AF18" s="5"/>
    </row>
    <row r="19" spans="1:32" ht="16.350000000000001" customHeight="1" x14ac:dyDescent="0.2">
      <c r="A19" s="15"/>
      <c r="B19" s="32"/>
      <c r="C19" s="152"/>
      <c r="D19" s="153"/>
      <c r="E19" s="153"/>
      <c r="F19" s="153"/>
      <c r="G19" s="153"/>
      <c r="H19" s="42"/>
      <c r="I19" s="43"/>
      <c r="J19" s="61"/>
      <c r="K19" s="47"/>
      <c r="L19" s="47"/>
      <c r="M19" s="47"/>
      <c r="N19" s="47"/>
      <c r="O19" s="48"/>
      <c r="P19" s="42"/>
      <c r="Q19" s="43"/>
      <c r="R19" s="61"/>
      <c r="S19" s="47"/>
      <c r="T19" s="47"/>
      <c r="U19" s="47"/>
      <c r="V19" s="47"/>
      <c r="W19" s="48"/>
      <c r="X19" s="42"/>
      <c r="Y19" s="43"/>
      <c r="Z19" s="61"/>
      <c r="AA19" s="47"/>
      <c r="AB19" s="47"/>
      <c r="AC19" s="47"/>
      <c r="AD19" s="47"/>
      <c r="AE19" s="48"/>
      <c r="AF19" s="5"/>
    </row>
    <row r="20" spans="1:32" ht="16.350000000000001" customHeight="1" x14ac:dyDescent="0.2">
      <c r="A20" s="15"/>
      <c r="B20" s="31" t="str">
        <f>IF(AND(OR(H20="■",H21="■"),NOT(AND(H20="■",H21="■"))),"■","□")</f>
        <v>□</v>
      </c>
      <c r="C20" s="157" t="s">
        <v>28</v>
      </c>
      <c r="D20" s="157"/>
      <c r="E20" s="157"/>
      <c r="F20" s="157"/>
      <c r="G20" s="158"/>
      <c r="H20" s="26" t="s">
        <v>0</v>
      </c>
      <c r="I20" s="66" t="s">
        <v>44</v>
      </c>
      <c r="J20" s="66"/>
      <c r="K20" s="66"/>
      <c r="L20" s="66"/>
      <c r="M20" s="66"/>
      <c r="N20" s="66"/>
      <c r="O20" s="66"/>
      <c r="P20" s="66"/>
      <c r="Q20" s="67" t="str">
        <f>IF(W20&lt;&gt;"","■","□")</f>
        <v>□</v>
      </c>
      <c r="R20" s="157" t="s">
        <v>58</v>
      </c>
      <c r="S20" s="157"/>
      <c r="T20" s="157"/>
      <c r="U20" s="157"/>
      <c r="V20" s="158"/>
      <c r="W20" s="69"/>
      <c r="X20" s="69"/>
      <c r="Y20" s="69"/>
      <c r="Z20" s="69"/>
      <c r="AA20" s="69"/>
      <c r="AB20" s="69"/>
      <c r="AC20" s="33" t="s">
        <v>47</v>
      </c>
      <c r="AD20" s="33"/>
      <c r="AE20" s="33"/>
      <c r="AF20" s="5"/>
    </row>
    <row r="21" spans="1:32" ht="16.350000000000001" customHeight="1" x14ac:dyDescent="0.2">
      <c r="A21" s="15"/>
      <c r="B21" s="32"/>
      <c r="C21" s="159"/>
      <c r="D21" s="159"/>
      <c r="E21" s="159"/>
      <c r="F21" s="159"/>
      <c r="G21" s="160"/>
      <c r="H21" s="27" t="s">
        <v>0</v>
      </c>
      <c r="I21" s="70" t="s">
        <v>45</v>
      </c>
      <c r="J21" s="70"/>
      <c r="K21" s="70"/>
      <c r="L21" s="70"/>
      <c r="M21" s="70"/>
      <c r="N21" s="70"/>
      <c r="O21" s="70"/>
      <c r="P21" s="70"/>
      <c r="Q21" s="68"/>
      <c r="R21" s="159"/>
      <c r="S21" s="159"/>
      <c r="T21" s="159"/>
      <c r="U21" s="159"/>
      <c r="V21" s="160"/>
      <c r="W21" s="69"/>
      <c r="X21" s="69"/>
      <c r="Y21" s="69"/>
      <c r="Z21" s="69"/>
      <c r="AA21" s="69"/>
      <c r="AB21" s="69"/>
      <c r="AC21" s="33"/>
      <c r="AD21" s="33"/>
      <c r="AE21" s="33"/>
      <c r="AF21" s="5"/>
    </row>
    <row r="22" spans="1:32" ht="16.350000000000001" customHeight="1" x14ac:dyDescent="0.2">
      <c r="A22" s="15"/>
      <c r="B22" s="31" t="str">
        <f>IF(H22&lt;&gt;"","■","□")</f>
        <v>□</v>
      </c>
      <c r="C22" s="157" t="s">
        <v>29</v>
      </c>
      <c r="D22" s="157"/>
      <c r="E22" s="157"/>
      <c r="F22" s="157"/>
      <c r="G22" s="158"/>
      <c r="H22" s="76"/>
      <c r="I22" s="76"/>
      <c r="J22" s="76"/>
      <c r="K22" s="76"/>
      <c r="L22" s="76"/>
      <c r="M22" s="76"/>
      <c r="N22" s="33" t="s">
        <v>46</v>
      </c>
      <c r="O22" s="33"/>
      <c r="P22" s="77"/>
      <c r="Q22" s="67" t="str">
        <f>IF(W22&lt;&gt;"","■","□")</f>
        <v>□</v>
      </c>
      <c r="R22" s="157" t="s">
        <v>59</v>
      </c>
      <c r="S22" s="157"/>
      <c r="T22" s="157"/>
      <c r="U22" s="157"/>
      <c r="V22" s="158"/>
      <c r="W22" s="75"/>
      <c r="X22" s="75"/>
      <c r="Y22" s="75"/>
      <c r="Z22" s="75"/>
      <c r="AA22" s="75"/>
      <c r="AB22" s="75"/>
      <c r="AC22" s="33" t="s">
        <v>49</v>
      </c>
      <c r="AD22" s="33"/>
      <c r="AE22" s="33"/>
      <c r="AF22" s="5"/>
    </row>
    <row r="23" spans="1:32" ht="16.350000000000001" customHeight="1" x14ac:dyDescent="0.2">
      <c r="A23" s="15"/>
      <c r="B23" s="32"/>
      <c r="C23" s="159"/>
      <c r="D23" s="159"/>
      <c r="E23" s="159"/>
      <c r="F23" s="159"/>
      <c r="G23" s="160"/>
      <c r="H23" s="76"/>
      <c r="I23" s="76"/>
      <c r="J23" s="76"/>
      <c r="K23" s="76"/>
      <c r="L23" s="76"/>
      <c r="M23" s="76"/>
      <c r="N23" s="33"/>
      <c r="O23" s="33"/>
      <c r="P23" s="77"/>
      <c r="Q23" s="68"/>
      <c r="R23" s="159"/>
      <c r="S23" s="159"/>
      <c r="T23" s="159"/>
      <c r="U23" s="159"/>
      <c r="V23" s="160"/>
      <c r="W23" s="75"/>
      <c r="X23" s="75"/>
      <c r="Y23" s="75"/>
      <c r="Z23" s="75"/>
      <c r="AA23" s="75"/>
      <c r="AB23" s="75"/>
      <c r="AC23" s="33"/>
      <c r="AD23" s="33"/>
      <c r="AE23" s="33"/>
      <c r="AF23" s="5"/>
    </row>
    <row r="24" spans="1:32" ht="16.350000000000001" customHeight="1" x14ac:dyDescent="0.2">
      <c r="A24" s="15"/>
      <c r="B24" s="31" t="str">
        <f>IF(H24&lt;&gt;"","■","□")</f>
        <v>□</v>
      </c>
      <c r="C24" s="157" t="s">
        <v>30</v>
      </c>
      <c r="D24" s="157"/>
      <c r="E24" s="157"/>
      <c r="F24" s="157"/>
      <c r="G24" s="158"/>
      <c r="H24" s="76"/>
      <c r="I24" s="76"/>
      <c r="J24" s="76"/>
      <c r="K24" s="76"/>
      <c r="L24" s="76"/>
      <c r="M24" s="76"/>
      <c r="N24" s="33" t="s">
        <v>47</v>
      </c>
      <c r="O24" s="33"/>
      <c r="P24" s="77"/>
      <c r="Q24" s="67" t="str">
        <f>IF(W24&lt;&gt;"","■","□")</f>
        <v>□</v>
      </c>
      <c r="R24" s="157" t="s">
        <v>60</v>
      </c>
      <c r="S24" s="157"/>
      <c r="T24" s="157"/>
      <c r="U24" s="157"/>
      <c r="V24" s="158"/>
      <c r="W24" s="78"/>
      <c r="X24" s="78"/>
      <c r="Y24" s="78"/>
      <c r="Z24" s="78"/>
      <c r="AA24" s="78"/>
      <c r="AB24" s="78"/>
      <c r="AC24" s="71" t="s">
        <v>74</v>
      </c>
      <c r="AD24" s="62"/>
      <c r="AE24" s="63"/>
      <c r="AF24" s="5"/>
    </row>
    <row r="25" spans="1:32" ht="16.350000000000001" customHeight="1" x14ac:dyDescent="0.2">
      <c r="A25" s="15"/>
      <c r="B25" s="32"/>
      <c r="C25" s="159"/>
      <c r="D25" s="159"/>
      <c r="E25" s="159"/>
      <c r="F25" s="159"/>
      <c r="G25" s="160"/>
      <c r="H25" s="76"/>
      <c r="I25" s="76"/>
      <c r="J25" s="76"/>
      <c r="K25" s="76"/>
      <c r="L25" s="76"/>
      <c r="M25" s="76"/>
      <c r="N25" s="33"/>
      <c r="O25" s="33"/>
      <c r="P25" s="77"/>
      <c r="Q25" s="68"/>
      <c r="R25" s="159"/>
      <c r="S25" s="159"/>
      <c r="T25" s="159"/>
      <c r="U25" s="159"/>
      <c r="V25" s="160"/>
      <c r="W25" s="78"/>
      <c r="X25" s="78"/>
      <c r="Y25" s="78"/>
      <c r="Z25" s="78"/>
      <c r="AA25" s="78"/>
      <c r="AB25" s="78"/>
      <c r="AC25" s="79" t="s">
        <v>75</v>
      </c>
      <c r="AD25" s="80"/>
      <c r="AE25" s="81"/>
      <c r="AF25" s="5"/>
    </row>
    <row r="26" spans="1:32" ht="16.350000000000001" customHeight="1" x14ac:dyDescent="0.2">
      <c r="A26" s="15"/>
      <c r="B26" s="31" t="str">
        <f>IF(H26&lt;&gt;"","■","□")</f>
        <v>□</v>
      </c>
      <c r="C26" s="157" t="s">
        <v>31</v>
      </c>
      <c r="D26" s="157"/>
      <c r="E26" s="157"/>
      <c r="F26" s="157"/>
      <c r="G26" s="158"/>
      <c r="H26" s="87"/>
      <c r="I26" s="88"/>
      <c r="J26" s="88"/>
      <c r="K26" s="88"/>
      <c r="L26" s="88"/>
      <c r="M26" s="89"/>
      <c r="N26" s="33" t="s">
        <v>47</v>
      </c>
      <c r="O26" s="33"/>
      <c r="P26" s="77"/>
      <c r="Q26" s="67" t="str">
        <f>IF(W26&lt;&gt;"","■","□")</f>
        <v>□</v>
      </c>
      <c r="R26" s="157" t="s">
        <v>61</v>
      </c>
      <c r="S26" s="157"/>
      <c r="T26" s="157"/>
      <c r="U26" s="157"/>
      <c r="V26" s="158"/>
      <c r="W26" s="78"/>
      <c r="X26" s="78"/>
      <c r="Y26" s="78"/>
      <c r="Z26" s="78"/>
      <c r="AA26" s="78"/>
      <c r="AB26" s="78"/>
      <c r="AC26" s="71" t="s">
        <v>76</v>
      </c>
      <c r="AD26" s="62"/>
      <c r="AE26" s="63"/>
      <c r="AF26" s="5"/>
    </row>
    <row r="27" spans="1:32" ht="16.350000000000001" customHeight="1" x14ac:dyDescent="0.2">
      <c r="A27" s="15"/>
      <c r="B27" s="32"/>
      <c r="C27" s="159"/>
      <c r="D27" s="159"/>
      <c r="E27" s="159"/>
      <c r="F27" s="159"/>
      <c r="G27" s="160"/>
      <c r="H27" s="72" t="str">
        <f>IF(OR(H24="",H26=""),"",H26/H24*100)</f>
        <v/>
      </c>
      <c r="I27" s="73"/>
      <c r="J27" s="73"/>
      <c r="K27" s="73"/>
      <c r="L27" s="73"/>
      <c r="M27" s="74"/>
      <c r="N27" s="33"/>
      <c r="O27" s="33"/>
      <c r="P27" s="77"/>
      <c r="Q27" s="68"/>
      <c r="R27" s="159"/>
      <c r="S27" s="159"/>
      <c r="T27" s="159"/>
      <c r="U27" s="159"/>
      <c r="V27" s="160"/>
      <c r="W27" s="78"/>
      <c r="X27" s="78"/>
      <c r="Y27" s="78"/>
      <c r="Z27" s="78"/>
      <c r="AA27" s="78"/>
      <c r="AB27" s="78"/>
      <c r="AC27" s="79" t="s">
        <v>77</v>
      </c>
      <c r="AD27" s="80"/>
      <c r="AE27" s="81"/>
      <c r="AF27" s="5"/>
    </row>
    <row r="28" spans="1:32" ht="16.350000000000001" customHeight="1" x14ac:dyDescent="0.2">
      <c r="A28" s="15"/>
      <c r="B28" s="31" t="str">
        <f>IF(H28&lt;&gt;"","■","□")</f>
        <v>□</v>
      </c>
      <c r="C28" s="157" t="s">
        <v>32</v>
      </c>
      <c r="D28" s="157"/>
      <c r="E28" s="157"/>
      <c r="F28" s="163" t="s">
        <v>33</v>
      </c>
      <c r="G28" s="164"/>
      <c r="H28" s="82"/>
      <c r="I28" s="83"/>
      <c r="J28" s="83"/>
      <c r="K28" s="83"/>
      <c r="L28" s="83"/>
      <c r="M28" s="84"/>
      <c r="N28" s="85" t="s">
        <v>33</v>
      </c>
      <c r="O28" s="86"/>
      <c r="P28" s="86"/>
      <c r="Q28" s="67" t="str">
        <f>IF(W28&lt;&gt;"","■","□")</f>
        <v>□</v>
      </c>
      <c r="R28" s="157" t="s">
        <v>62</v>
      </c>
      <c r="S28" s="157"/>
      <c r="T28" s="157"/>
      <c r="U28" s="157"/>
      <c r="V28" s="158"/>
      <c r="W28" s="78"/>
      <c r="X28" s="78"/>
      <c r="Y28" s="78"/>
      <c r="Z28" s="78"/>
      <c r="AA28" s="78"/>
      <c r="AB28" s="78"/>
      <c r="AC28" s="71" t="s">
        <v>78</v>
      </c>
      <c r="AD28" s="62"/>
      <c r="AE28" s="63"/>
      <c r="AF28" s="5"/>
    </row>
    <row r="29" spans="1:32" ht="16.350000000000001" customHeight="1" x14ac:dyDescent="0.2">
      <c r="A29" s="15"/>
      <c r="B29" s="32"/>
      <c r="C29" s="159"/>
      <c r="D29" s="159"/>
      <c r="E29" s="159"/>
      <c r="F29" s="165" t="s">
        <v>34</v>
      </c>
      <c r="G29" s="166"/>
      <c r="H29" s="90"/>
      <c r="I29" s="91"/>
      <c r="J29" s="91"/>
      <c r="K29" s="91"/>
      <c r="L29" s="91"/>
      <c r="M29" s="92"/>
      <c r="N29" s="93" t="s">
        <v>48</v>
      </c>
      <c r="O29" s="94"/>
      <c r="P29" s="94"/>
      <c r="Q29" s="68"/>
      <c r="R29" s="159"/>
      <c r="S29" s="159"/>
      <c r="T29" s="159"/>
      <c r="U29" s="159"/>
      <c r="V29" s="160"/>
      <c r="W29" s="78"/>
      <c r="X29" s="78"/>
      <c r="Y29" s="78"/>
      <c r="Z29" s="78"/>
      <c r="AA29" s="78"/>
      <c r="AB29" s="78"/>
      <c r="AC29" s="79" t="s">
        <v>75</v>
      </c>
      <c r="AD29" s="80"/>
      <c r="AE29" s="81"/>
      <c r="AF29" s="5"/>
    </row>
    <row r="30" spans="1:32" ht="16.350000000000001" customHeight="1" x14ac:dyDescent="0.2">
      <c r="A30" s="15"/>
      <c r="B30" s="31" t="str">
        <f>IF(H30&lt;&gt;"","■","□")</f>
        <v>□</v>
      </c>
      <c r="C30" s="157" t="s">
        <v>35</v>
      </c>
      <c r="D30" s="157"/>
      <c r="E30" s="157"/>
      <c r="F30" s="157"/>
      <c r="G30" s="158"/>
      <c r="H30" s="75"/>
      <c r="I30" s="75"/>
      <c r="J30" s="75"/>
      <c r="K30" s="75"/>
      <c r="L30" s="75"/>
      <c r="M30" s="75"/>
      <c r="N30" s="33" t="s">
        <v>49</v>
      </c>
      <c r="O30" s="33"/>
      <c r="P30" s="77"/>
      <c r="Q30" s="67" t="str">
        <f>IF(W30&lt;&gt;"","■","□")</f>
        <v>□</v>
      </c>
      <c r="R30" s="161" t="s">
        <v>63</v>
      </c>
      <c r="S30" s="161"/>
      <c r="T30" s="161"/>
      <c r="U30" s="161"/>
      <c r="V30" s="162"/>
      <c r="W30" s="76"/>
      <c r="X30" s="76"/>
      <c r="Y30" s="76"/>
      <c r="Z30" s="76"/>
      <c r="AA30" s="76"/>
      <c r="AB30" s="76"/>
      <c r="AC30" s="71" t="s">
        <v>79</v>
      </c>
      <c r="AD30" s="62"/>
      <c r="AE30" s="63"/>
      <c r="AF30" s="5"/>
    </row>
    <row r="31" spans="1:32" ht="16.350000000000001" customHeight="1" x14ac:dyDescent="0.2">
      <c r="A31" s="15"/>
      <c r="B31" s="32"/>
      <c r="C31" s="159"/>
      <c r="D31" s="159"/>
      <c r="E31" s="159"/>
      <c r="F31" s="159"/>
      <c r="G31" s="160"/>
      <c r="H31" s="75"/>
      <c r="I31" s="75"/>
      <c r="J31" s="75"/>
      <c r="K31" s="75"/>
      <c r="L31" s="75"/>
      <c r="M31" s="75"/>
      <c r="N31" s="33"/>
      <c r="O31" s="33"/>
      <c r="P31" s="77"/>
      <c r="Q31" s="68"/>
      <c r="R31" s="169" t="s">
        <v>64</v>
      </c>
      <c r="S31" s="169"/>
      <c r="T31" s="169"/>
      <c r="U31" s="169"/>
      <c r="V31" s="170"/>
      <c r="W31" s="76"/>
      <c r="X31" s="76"/>
      <c r="Y31" s="76"/>
      <c r="Z31" s="76"/>
      <c r="AA31" s="76"/>
      <c r="AB31" s="76"/>
      <c r="AC31" s="95" t="s">
        <v>80</v>
      </c>
      <c r="AD31" s="96"/>
      <c r="AE31" s="97"/>
      <c r="AF31" s="5"/>
    </row>
    <row r="32" spans="1:32" ht="16.350000000000001" customHeight="1" x14ac:dyDescent="0.2">
      <c r="A32" s="15"/>
      <c r="B32" s="31" t="str">
        <f>IF(H32&lt;&gt;"","■","□")</f>
        <v>□</v>
      </c>
      <c r="C32" s="157" t="s">
        <v>36</v>
      </c>
      <c r="D32" s="157"/>
      <c r="E32" s="157"/>
      <c r="F32" s="163" t="s">
        <v>33</v>
      </c>
      <c r="G32" s="164"/>
      <c r="H32" s="82"/>
      <c r="I32" s="83"/>
      <c r="J32" s="83"/>
      <c r="K32" s="83"/>
      <c r="L32" s="83"/>
      <c r="M32" s="84"/>
      <c r="N32" s="85" t="s">
        <v>33</v>
      </c>
      <c r="O32" s="86"/>
      <c r="P32" s="86"/>
      <c r="Q32" s="67" t="str">
        <f>IF(W32&lt;&gt;"","■","□")</f>
        <v>□</v>
      </c>
      <c r="R32" s="161" t="s">
        <v>65</v>
      </c>
      <c r="S32" s="161"/>
      <c r="T32" s="161"/>
      <c r="U32" s="161"/>
      <c r="V32" s="162"/>
      <c r="W32" s="76"/>
      <c r="X32" s="76"/>
      <c r="Y32" s="76"/>
      <c r="Z32" s="76"/>
      <c r="AA32" s="76"/>
      <c r="AB32" s="76"/>
      <c r="AC32" s="71" t="s">
        <v>79</v>
      </c>
      <c r="AD32" s="62"/>
      <c r="AE32" s="63"/>
      <c r="AF32" s="5"/>
    </row>
    <row r="33" spans="1:32" ht="16.350000000000001" customHeight="1" x14ac:dyDescent="0.2">
      <c r="A33" s="15"/>
      <c r="B33" s="32"/>
      <c r="C33" s="159"/>
      <c r="D33" s="159"/>
      <c r="E33" s="159"/>
      <c r="F33" s="165" t="s">
        <v>34</v>
      </c>
      <c r="G33" s="166"/>
      <c r="H33" s="90"/>
      <c r="I33" s="91"/>
      <c r="J33" s="91"/>
      <c r="K33" s="91"/>
      <c r="L33" s="91"/>
      <c r="M33" s="92"/>
      <c r="N33" s="93" t="s">
        <v>48</v>
      </c>
      <c r="O33" s="94"/>
      <c r="P33" s="94"/>
      <c r="Q33" s="68"/>
      <c r="R33" s="167" t="s">
        <v>66</v>
      </c>
      <c r="S33" s="167"/>
      <c r="T33" s="167"/>
      <c r="U33" s="167"/>
      <c r="V33" s="168"/>
      <c r="W33" s="76"/>
      <c r="X33" s="76"/>
      <c r="Y33" s="76"/>
      <c r="Z33" s="76"/>
      <c r="AA33" s="76"/>
      <c r="AB33" s="76"/>
      <c r="AC33" s="95" t="s">
        <v>80</v>
      </c>
      <c r="AD33" s="96"/>
      <c r="AE33" s="97"/>
      <c r="AF33" s="5"/>
    </row>
    <row r="34" spans="1:32" ht="16.350000000000001" customHeight="1" x14ac:dyDescent="0.2">
      <c r="A34" s="15"/>
      <c r="B34" s="31" t="str">
        <f>IF(H34&lt;&gt;"","■","□")</f>
        <v>□</v>
      </c>
      <c r="C34" s="157" t="s">
        <v>37</v>
      </c>
      <c r="D34" s="157"/>
      <c r="E34" s="157"/>
      <c r="F34" s="157"/>
      <c r="G34" s="158"/>
      <c r="H34" s="106" t="str">
        <f>IF((AND(B28="■",B32="■",H30&lt;&gt;"")),H30*H28/H32,"")</f>
        <v/>
      </c>
      <c r="I34" s="107"/>
      <c r="J34" s="107"/>
      <c r="K34" s="107"/>
      <c r="L34" s="107"/>
      <c r="M34" s="108"/>
      <c r="N34" s="33" t="s">
        <v>49</v>
      </c>
      <c r="O34" s="33"/>
      <c r="P34" s="77"/>
      <c r="Q34" s="67" t="str">
        <f>IF(W34&lt;&gt;"","■","□")</f>
        <v>□</v>
      </c>
      <c r="R34" s="157" t="s">
        <v>67</v>
      </c>
      <c r="S34" s="157"/>
      <c r="T34" s="157"/>
      <c r="U34" s="157"/>
      <c r="V34" s="158"/>
      <c r="W34" s="76"/>
      <c r="X34" s="76"/>
      <c r="Y34" s="76"/>
      <c r="Z34" s="76"/>
      <c r="AA34" s="76"/>
      <c r="AB34" s="76"/>
      <c r="AC34" s="71" t="s">
        <v>79</v>
      </c>
      <c r="AD34" s="62"/>
      <c r="AE34" s="63"/>
      <c r="AF34" s="5"/>
    </row>
    <row r="35" spans="1:32" ht="16.350000000000001" customHeight="1" x14ac:dyDescent="0.2">
      <c r="A35" s="15"/>
      <c r="B35" s="32"/>
      <c r="C35" s="159"/>
      <c r="D35" s="159"/>
      <c r="E35" s="159"/>
      <c r="F35" s="159"/>
      <c r="G35" s="160"/>
      <c r="H35" s="99" t="str">
        <f>IF(H34&lt;&gt;"",ROUNDUP(H28/H32,2),"")</f>
        <v/>
      </c>
      <c r="I35" s="100"/>
      <c r="J35" s="100"/>
      <c r="K35" s="100"/>
      <c r="L35" s="100"/>
      <c r="M35" s="101"/>
      <c r="N35" s="33"/>
      <c r="O35" s="33"/>
      <c r="P35" s="77"/>
      <c r="Q35" s="68"/>
      <c r="R35" s="159"/>
      <c r="S35" s="159"/>
      <c r="T35" s="159"/>
      <c r="U35" s="159"/>
      <c r="V35" s="160"/>
      <c r="W35" s="76"/>
      <c r="X35" s="76"/>
      <c r="Y35" s="76"/>
      <c r="Z35" s="76"/>
      <c r="AA35" s="76"/>
      <c r="AB35" s="76"/>
      <c r="AC35" s="98"/>
      <c r="AD35" s="64"/>
      <c r="AE35" s="65"/>
      <c r="AF35" s="5"/>
    </row>
    <row r="36" spans="1:32" ht="16.350000000000001" customHeight="1" x14ac:dyDescent="0.2">
      <c r="A36" s="15"/>
      <c r="B36" s="31" t="str">
        <f>IF(AND(OR(H36="■",H37="■"),NOT(AND(H36="■",H37="■"))),"■","□")</f>
        <v>□</v>
      </c>
      <c r="C36" s="157" t="s">
        <v>38</v>
      </c>
      <c r="D36" s="157"/>
      <c r="E36" s="157"/>
      <c r="F36" s="157"/>
      <c r="G36" s="158"/>
      <c r="H36" s="28" t="s">
        <v>0</v>
      </c>
      <c r="I36" s="171" t="s">
        <v>52</v>
      </c>
      <c r="J36" s="171"/>
      <c r="K36" s="171"/>
      <c r="L36" s="171"/>
      <c r="M36" s="172"/>
      <c r="N36" s="102" t="s">
        <v>50</v>
      </c>
      <c r="O36" s="62"/>
      <c r="P36" s="103"/>
      <c r="Q36" s="67" t="str">
        <f>IF(W36&lt;&gt;"","■","□")</f>
        <v>□</v>
      </c>
      <c r="R36" s="152" t="s">
        <v>68</v>
      </c>
      <c r="S36" s="153"/>
      <c r="T36" s="153"/>
      <c r="U36" s="153"/>
      <c r="V36" s="153"/>
      <c r="W36" s="105" t="str">
        <f>IF(AND(W32&lt;&gt;"",W34&lt;&gt;""),W32-W34*2,"")</f>
        <v/>
      </c>
      <c r="X36" s="105"/>
      <c r="Y36" s="105"/>
      <c r="Z36" s="105"/>
      <c r="AA36" s="105"/>
      <c r="AB36" s="105"/>
      <c r="AC36" s="71" t="s">
        <v>79</v>
      </c>
      <c r="AD36" s="62"/>
      <c r="AE36" s="63"/>
      <c r="AF36" s="5"/>
    </row>
    <row r="37" spans="1:32" ht="16.350000000000001" customHeight="1" x14ac:dyDescent="0.2">
      <c r="A37" s="15"/>
      <c r="B37" s="32"/>
      <c r="C37" s="159"/>
      <c r="D37" s="159"/>
      <c r="E37" s="159"/>
      <c r="F37" s="159"/>
      <c r="G37" s="160"/>
      <c r="H37" s="27" t="s">
        <v>0</v>
      </c>
      <c r="I37" s="16" t="s">
        <v>53</v>
      </c>
      <c r="J37" s="109"/>
      <c r="K37" s="109"/>
      <c r="L37" s="109"/>
      <c r="M37" s="29" t="s">
        <v>0</v>
      </c>
      <c r="N37" s="98"/>
      <c r="O37" s="64"/>
      <c r="P37" s="104"/>
      <c r="Q37" s="68"/>
      <c r="R37" s="152"/>
      <c r="S37" s="153"/>
      <c r="T37" s="153"/>
      <c r="U37" s="153"/>
      <c r="V37" s="153"/>
      <c r="W37" s="105"/>
      <c r="X37" s="105"/>
      <c r="Y37" s="105"/>
      <c r="Z37" s="105"/>
      <c r="AA37" s="105"/>
      <c r="AB37" s="105"/>
      <c r="AC37" s="98"/>
      <c r="AD37" s="64"/>
      <c r="AE37" s="65"/>
      <c r="AF37" s="5"/>
    </row>
    <row r="38" spans="1:32" ht="16.350000000000001" customHeight="1" x14ac:dyDescent="0.2">
      <c r="A38" s="15"/>
      <c r="B38" s="31" t="str">
        <f>IF(AND(OR(H38="■",H39="■"),NOT(AND(H38="■",H39="■"))),"■","□")</f>
        <v>□</v>
      </c>
      <c r="C38" s="173" t="s">
        <v>39</v>
      </c>
      <c r="D38" s="173"/>
      <c r="E38" s="173"/>
      <c r="F38" s="173"/>
      <c r="G38" s="174"/>
      <c r="H38" s="28" t="s">
        <v>0</v>
      </c>
      <c r="I38" s="171" t="s">
        <v>54</v>
      </c>
      <c r="J38" s="171"/>
      <c r="K38" s="171"/>
      <c r="L38" s="171"/>
      <c r="M38" s="172"/>
      <c r="N38" s="114" t="s">
        <v>50</v>
      </c>
      <c r="O38" s="33"/>
      <c r="P38" s="77"/>
      <c r="Q38" s="67" t="str">
        <f>IF(W38&lt;&gt;"","■","□")</f>
        <v>□</v>
      </c>
      <c r="R38" s="152" t="s">
        <v>69</v>
      </c>
      <c r="S38" s="153"/>
      <c r="T38" s="153"/>
      <c r="U38" s="153"/>
      <c r="V38" s="153"/>
      <c r="W38" s="115" t="str">
        <f>IF(AND(W30&lt;&gt;"",W32&lt;&gt;"",W24&lt;&gt;""),(W32/W30*W24),"")</f>
        <v/>
      </c>
      <c r="X38" s="115"/>
      <c r="Y38" s="115"/>
      <c r="Z38" s="115"/>
      <c r="AA38" s="115"/>
      <c r="AB38" s="115"/>
      <c r="AC38" s="71" t="s">
        <v>74</v>
      </c>
      <c r="AD38" s="62"/>
      <c r="AE38" s="63"/>
      <c r="AF38" s="5"/>
    </row>
    <row r="39" spans="1:32" ht="16.350000000000001" customHeight="1" x14ac:dyDescent="0.2">
      <c r="A39" s="15"/>
      <c r="B39" s="32"/>
      <c r="C39" s="175"/>
      <c r="D39" s="175"/>
      <c r="E39" s="175"/>
      <c r="F39" s="175"/>
      <c r="G39" s="176"/>
      <c r="H39" s="27" t="s">
        <v>0</v>
      </c>
      <c r="I39" s="177" t="s">
        <v>55</v>
      </c>
      <c r="J39" s="177"/>
      <c r="K39" s="177"/>
      <c r="L39" s="177"/>
      <c r="M39" s="178"/>
      <c r="N39" s="33"/>
      <c r="O39" s="33"/>
      <c r="P39" s="77"/>
      <c r="Q39" s="68"/>
      <c r="R39" s="152"/>
      <c r="S39" s="153"/>
      <c r="T39" s="153"/>
      <c r="U39" s="153"/>
      <c r="V39" s="153"/>
      <c r="W39" s="115"/>
      <c r="X39" s="115"/>
      <c r="Y39" s="115"/>
      <c r="Z39" s="115"/>
      <c r="AA39" s="115"/>
      <c r="AB39" s="115"/>
      <c r="AC39" s="79" t="s">
        <v>75</v>
      </c>
      <c r="AD39" s="80"/>
      <c r="AE39" s="81"/>
      <c r="AF39" s="5"/>
    </row>
    <row r="40" spans="1:32" ht="16.350000000000001" customHeight="1" x14ac:dyDescent="0.2">
      <c r="A40" s="15"/>
      <c r="B40" s="31" t="str">
        <f>IF(OR(K40&lt;&gt;"",K41&lt;&gt;""),"■","□")</f>
        <v>□</v>
      </c>
      <c r="C40" s="157" t="s">
        <v>40</v>
      </c>
      <c r="D40" s="157"/>
      <c r="E40" s="157"/>
      <c r="F40" s="157"/>
      <c r="G40" s="158"/>
      <c r="H40" s="179" t="s">
        <v>56</v>
      </c>
      <c r="I40" s="180"/>
      <c r="J40" s="180"/>
      <c r="K40" s="110"/>
      <c r="L40" s="110"/>
      <c r="M40" s="111"/>
      <c r="N40" s="71" t="s">
        <v>48</v>
      </c>
      <c r="O40" s="62"/>
      <c r="P40" s="62"/>
      <c r="Q40" s="67" t="str">
        <f>IF(AND(OR(W40="■",W41="■"),NOT(AND(W40="■",W41="■"))),"■","□")</f>
        <v>□</v>
      </c>
      <c r="R40" s="157" t="s">
        <v>70</v>
      </c>
      <c r="S40" s="157"/>
      <c r="T40" s="157"/>
      <c r="U40" s="157"/>
      <c r="V40" s="158"/>
      <c r="W40" s="28" t="s">
        <v>0</v>
      </c>
      <c r="X40" s="171" t="s">
        <v>52</v>
      </c>
      <c r="Y40" s="171"/>
      <c r="Z40" s="171"/>
      <c r="AA40" s="171"/>
      <c r="AB40" s="172"/>
      <c r="AC40" s="114" t="s">
        <v>50</v>
      </c>
      <c r="AD40" s="33"/>
      <c r="AE40" s="33"/>
      <c r="AF40" s="5"/>
    </row>
    <row r="41" spans="1:32" ht="16.350000000000001" customHeight="1" x14ac:dyDescent="0.2">
      <c r="A41" s="15"/>
      <c r="B41" s="32"/>
      <c r="C41" s="159"/>
      <c r="D41" s="159"/>
      <c r="E41" s="159"/>
      <c r="F41" s="159"/>
      <c r="G41" s="160"/>
      <c r="H41" s="181" t="s">
        <v>57</v>
      </c>
      <c r="I41" s="182"/>
      <c r="J41" s="182"/>
      <c r="K41" s="147"/>
      <c r="L41" s="147"/>
      <c r="M41" s="148"/>
      <c r="N41" s="112"/>
      <c r="O41" s="113"/>
      <c r="P41" s="113"/>
      <c r="Q41" s="68"/>
      <c r="R41" s="159"/>
      <c r="S41" s="159"/>
      <c r="T41" s="159"/>
      <c r="U41" s="159"/>
      <c r="V41" s="160"/>
      <c r="W41" s="27" t="s">
        <v>0</v>
      </c>
      <c r="X41" s="17" t="s">
        <v>53</v>
      </c>
      <c r="Y41" s="18" t="s">
        <v>82</v>
      </c>
      <c r="Z41" s="30"/>
      <c r="AA41" s="18" t="s">
        <v>83</v>
      </c>
      <c r="AB41" s="30"/>
      <c r="AC41" s="33"/>
      <c r="AD41" s="33"/>
      <c r="AE41" s="33"/>
      <c r="AF41" s="5"/>
    </row>
    <row r="42" spans="1:32" ht="16.350000000000001" customHeight="1" x14ac:dyDescent="0.2">
      <c r="A42" s="15"/>
      <c r="B42" s="31" t="str">
        <f>IF(OR(K42&lt;&gt;"",K43&lt;&gt;""),"■","□")</f>
        <v>□</v>
      </c>
      <c r="C42" s="157" t="s">
        <v>41</v>
      </c>
      <c r="D42" s="157"/>
      <c r="E42" s="157"/>
      <c r="F42" s="157"/>
      <c r="G42" s="158"/>
      <c r="H42" s="179" t="s">
        <v>56</v>
      </c>
      <c r="I42" s="180"/>
      <c r="J42" s="180"/>
      <c r="K42" s="116"/>
      <c r="L42" s="116"/>
      <c r="M42" s="117"/>
      <c r="N42" s="71" t="s">
        <v>48</v>
      </c>
      <c r="O42" s="62"/>
      <c r="P42" s="62"/>
      <c r="Q42" s="67" t="str">
        <f>IF(W42&lt;&gt;"","■","□")</f>
        <v>□</v>
      </c>
      <c r="R42" s="161" t="s">
        <v>71</v>
      </c>
      <c r="S42" s="161"/>
      <c r="T42" s="161"/>
      <c r="U42" s="161"/>
      <c r="V42" s="162"/>
      <c r="W42" s="78"/>
      <c r="X42" s="78"/>
      <c r="Y42" s="78"/>
      <c r="Z42" s="78"/>
      <c r="AA42" s="78"/>
      <c r="AB42" s="78"/>
      <c r="AC42" s="114" t="s">
        <v>50</v>
      </c>
      <c r="AD42" s="33"/>
      <c r="AE42" s="33"/>
      <c r="AF42" s="5"/>
    </row>
    <row r="43" spans="1:32" ht="16.350000000000001" customHeight="1" x14ac:dyDescent="0.2">
      <c r="A43" s="15"/>
      <c r="B43" s="32"/>
      <c r="C43" s="159"/>
      <c r="D43" s="159"/>
      <c r="E43" s="159"/>
      <c r="F43" s="159"/>
      <c r="G43" s="160"/>
      <c r="H43" s="181" t="s">
        <v>57</v>
      </c>
      <c r="I43" s="182"/>
      <c r="J43" s="182"/>
      <c r="K43" s="145"/>
      <c r="L43" s="145"/>
      <c r="M43" s="146"/>
      <c r="N43" s="112"/>
      <c r="O43" s="113"/>
      <c r="P43" s="113"/>
      <c r="Q43" s="68"/>
      <c r="R43" s="167" t="s">
        <v>72</v>
      </c>
      <c r="S43" s="167"/>
      <c r="T43" s="167"/>
      <c r="U43" s="167"/>
      <c r="V43" s="168"/>
      <c r="W43" s="78"/>
      <c r="X43" s="78"/>
      <c r="Y43" s="78"/>
      <c r="Z43" s="78"/>
      <c r="AA43" s="78"/>
      <c r="AB43" s="78"/>
      <c r="AC43" s="33"/>
      <c r="AD43" s="33"/>
      <c r="AE43" s="33"/>
      <c r="AF43" s="5"/>
    </row>
    <row r="44" spans="1:32" ht="16.350000000000001" customHeight="1" x14ac:dyDescent="0.2">
      <c r="A44" s="15"/>
      <c r="B44" s="31" t="str">
        <f>IF(H44&lt;&gt;"","■","□")</f>
        <v>□</v>
      </c>
      <c r="C44" s="157" t="s">
        <v>42</v>
      </c>
      <c r="D44" s="157"/>
      <c r="E44" s="157"/>
      <c r="F44" s="157"/>
      <c r="G44" s="158"/>
      <c r="H44" s="75"/>
      <c r="I44" s="75"/>
      <c r="J44" s="75"/>
      <c r="K44" s="75"/>
      <c r="L44" s="75"/>
      <c r="M44" s="75"/>
      <c r="N44" s="33" t="s">
        <v>51</v>
      </c>
      <c r="O44" s="33"/>
      <c r="P44" s="77"/>
      <c r="Q44" s="67" t="str">
        <f>IF(W44&lt;&gt;"","■","□")</f>
        <v>□</v>
      </c>
      <c r="R44" s="152" t="s">
        <v>73</v>
      </c>
      <c r="S44" s="153"/>
      <c r="T44" s="153"/>
      <c r="U44" s="153"/>
      <c r="V44" s="153"/>
      <c r="W44" s="75"/>
      <c r="X44" s="75"/>
      <c r="Y44" s="75"/>
      <c r="Z44" s="75"/>
      <c r="AA44" s="75"/>
      <c r="AB44" s="75"/>
      <c r="AC44" s="71" t="s">
        <v>81</v>
      </c>
      <c r="AD44" s="62"/>
      <c r="AE44" s="63"/>
      <c r="AF44" s="5"/>
    </row>
    <row r="45" spans="1:32" ht="16.350000000000001" customHeight="1" x14ac:dyDescent="0.2">
      <c r="A45" s="15"/>
      <c r="B45" s="32"/>
      <c r="C45" s="159"/>
      <c r="D45" s="159"/>
      <c r="E45" s="159"/>
      <c r="F45" s="159"/>
      <c r="G45" s="160"/>
      <c r="H45" s="75"/>
      <c r="I45" s="75"/>
      <c r="J45" s="75"/>
      <c r="K45" s="75"/>
      <c r="L45" s="75"/>
      <c r="M45" s="75"/>
      <c r="N45" s="33"/>
      <c r="O45" s="33"/>
      <c r="P45" s="77"/>
      <c r="Q45" s="68"/>
      <c r="R45" s="152"/>
      <c r="S45" s="153"/>
      <c r="T45" s="153"/>
      <c r="U45" s="153"/>
      <c r="V45" s="153"/>
      <c r="W45" s="75"/>
      <c r="X45" s="75"/>
      <c r="Y45" s="75"/>
      <c r="Z45" s="75"/>
      <c r="AA45" s="75"/>
      <c r="AB45" s="75"/>
      <c r="AC45" s="98"/>
      <c r="AD45" s="64"/>
      <c r="AE45" s="65"/>
      <c r="AF45" s="5"/>
    </row>
    <row r="46" spans="1:32" ht="16.350000000000001" customHeight="1" x14ac:dyDescent="0.2">
      <c r="A46" s="15"/>
      <c r="B46" s="31" t="str">
        <f>IF(OR(H46&lt;&gt;"",L46&lt;&gt;""),"■","□")</f>
        <v>□</v>
      </c>
      <c r="C46" s="157" t="s">
        <v>43</v>
      </c>
      <c r="D46" s="157"/>
      <c r="E46" s="157"/>
      <c r="F46" s="157"/>
      <c r="G46" s="158"/>
      <c r="H46" s="129"/>
      <c r="I46" s="130"/>
      <c r="J46" s="45" t="s">
        <v>2</v>
      </c>
      <c r="K46" s="45"/>
      <c r="L46" s="130"/>
      <c r="M46" s="133"/>
      <c r="N46" s="33" t="s">
        <v>48</v>
      </c>
      <c r="O46" s="33"/>
      <c r="P46" s="77"/>
      <c r="Q46" s="67" t="str">
        <f>IF(W46&lt;&gt;"","■","□")</f>
        <v>□</v>
      </c>
      <c r="R46" s="135"/>
      <c r="S46" s="136"/>
      <c r="T46" s="136"/>
      <c r="U46" s="136"/>
      <c r="V46" s="136"/>
      <c r="W46" s="75"/>
      <c r="X46" s="75"/>
      <c r="Y46" s="75"/>
      <c r="Z46" s="75"/>
      <c r="AA46" s="75"/>
      <c r="AB46" s="75"/>
      <c r="AC46" s="123"/>
      <c r="AD46" s="124"/>
      <c r="AE46" s="125"/>
      <c r="AF46" s="5"/>
    </row>
    <row r="47" spans="1:32" ht="16.350000000000001" customHeight="1" x14ac:dyDescent="0.2">
      <c r="A47" s="15"/>
      <c r="B47" s="32"/>
      <c r="C47" s="159"/>
      <c r="D47" s="159"/>
      <c r="E47" s="159"/>
      <c r="F47" s="159"/>
      <c r="G47" s="160"/>
      <c r="H47" s="131"/>
      <c r="I47" s="132"/>
      <c r="J47" s="47"/>
      <c r="K47" s="47"/>
      <c r="L47" s="132"/>
      <c r="M47" s="134"/>
      <c r="N47" s="33"/>
      <c r="O47" s="33"/>
      <c r="P47" s="77"/>
      <c r="Q47" s="68"/>
      <c r="R47" s="135"/>
      <c r="S47" s="136"/>
      <c r="T47" s="136"/>
      <c r="U47" s="136"/>
      <c r="V47" s="136"/>
      <c r="W47" s="75"/>
      <c r="X47" s="75"/>
      <c r="Y47" s="75"/>
      <c r="Z47" s="75"/>
      <c r="AA47" s="75"/>
      <c r="AB47" s="75"/>
      <c r="AC47" s="126"/>
      <c r="AD47" s="127"/>
      <c r="AE47" s="128"/>
      <c r="AF47" s="5"/>
    </row>
    <row r="48" spans="1:32" ht="16.350000000000001" customHeight="1" x14ac:dyDescent="0.2">
      <c r="A48" s="19"/>
      <c r="B48" s="137" t="s">
        <v>84</v>
      </c>
      <c r="C48" s="138"/>
      <c r="D48" s="138"/>
      <c r="E48" s="138"/>
      <c r="F48" s="138"/>
      <c r="G48" s="139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1"/>
      <c r="AF48" s="5"/>
    </row>
    <row r="49" spans="1:32" ht="16.350000000000001" customHeight="1" x14ac:dyDescent="0.2">
      <c r="A49" s="5"/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3"/>
      <c r="AF49" s="5"/>
    </row>
    <row r="50" spans="1:32" ht="16.350000000000001" customHeight="1" x14ac:dyDescent="0.2">
      <c r="A50" s="5"/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3"/>
      <c r="AF50" s="5"/>
    </row>
    <row r="51" spans="1:32" ht="16.350000000000001" customHeight="1" x14ac:dyDescent="0.2">
      <c r="A51" s="5"/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5"/>
      <c r="AF51" s="5"/>
    </row>
    <row r="52" spans="1:32" ht="16.350000000000001" customHeight="1" x14ac:dyDescent="0.2">
      <c r="A52" s="2"/>
      <c r="B52" s="2"/>
      <c r="C52" s="2"/>
      <c r="D52" s="2"/>
      <c r="E52" s="2"/>
      <c r="F52" s="2"/>
    </row>
    <row r="53" spans="1:32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</sheetData>
  <sheetProtection password="CB3F" sheet="1" objects="1" scenarios="1"/>
  <dataConsolidate/>
  <mergeCells count="189">
    <mergeCell ref="W46:AB47"/>
    <mergeCell ref="AC46:AE47"/>
    <mergeCell ref="B48:G48"/>
    <mergeCell ref="H48:S48"/>
    <mergeCell ref="B49:S51"/>
    <mergeCell ref="C40:G41"/>
    <mergeCell ref="W44:AB45"/>
    <mergeCell ref="AC44:AE45"/>
    <mergeCell ref="B46:B47"/>
    <mergeCell ref="C46:G47"/>
    <mergeCell ref="H46:I47"/>
    <mergeCell ref="J46:K47"/>
    <mergeCell ref="L46:M47"/>
    <mergeCell ref="N46:P47"/>
    <mergeCell ref="Q46:Q47"/>
    <mergeCell ref="R46:V47"/>
    <mergeCell ref="B44:B45"/>
    <mergeCell ref="C44:G45"/>
    <mergeCell ref="H44:M45"/>
    <mergeCell ref="N44:P45"/>
    <mergeCell ref="Q44:Q45"/>
    <mergeCell ref="R44:V45"/>
    <mergeCell ref="R42:V42"/>
    <mergeCell ref="W42:AB43"/>
    <mergeCell ref="B40:B41"/>
    <mergeCell ref="H40:J40"/>
    <mergeCell ref="K40:M40"/>
    <mergeCell ref="N40:P41"/>
    <mergeCell ref="Q40:Q41"/>
    <mergeCell ref="R40:V41"/>
    <mergeCell ref="X40:AB40"/>
    <mergeCell ref="AC42:AE43"/>
    <mergeCell ref="H43:J43"/>
    <mergeCell ref="K43:M43"/>
    <mergeCell ref="R43:V43"/>
    <mergeCell ref="AC40:AE41"/>
    <mergeCell ref="H41:J41"/>
    <mergeCell ref="K41:M41"/>
    <mergeCell ref="B42:B43"/>
    <mergeCell ref="C42:G43"/>
    <mergeCell ref="H42:J42"/>
    <mergeCell ref="K42:M42"/>
    <mergeCell ref="N42:P43"/>
    <mergeCell ref="Q42:Q43"/>
    <mergeCell ref="B38:B39"/>
    <mergeCell ref="C38:G39"/>
    <mergeCell ref="I38:M38"/>
    <mergeCell ref="N38:P39"/>
    <mergeCell ref="Q38:Q39"/>
    <mergeCell ref="R38:V39"/>
    <mergeCell ref="W38:AB39"/>
    <mergeCell ref="AC38:AE38"/>
    <mergeCell ref="I39:M39"/>
    <mergeCell ref="AC39:AE39"/>
    <mergeCell ref="W34:AB35"/>
    <mergeCell ref="AC34:AE35"/>
    <mergeCell ref="H35:M35"/>
    <mergeCell ref="B36:B37"/>
    <mergeCell ref="C36:G37"/>
    <mergeCell ref="I36:M36"/>
    <mergeCell ref="N36:P37"/>
    <mergeCell ref="Q36:Q37"/>
    <mergeCell ref="R36:V37"/>
    <mergeCell ref="W36:AB37"/>
    <mergeCell ref="B34:B35"/>
    <mergeCell ref="C34:G35"/>
    <mergeCell ref="H34:M34"/>
    <mergeCell ref="N34:P35"/>
    <mergeCell ref="Q34:Q35"/>
    <mergeCell ref="R34:V35"/>
    <mergeCell ref="AC36:AE37"/>
    <mergeCell ref="J37:L37"/>
    <mergeCell ref="R32:V32"/>
    <mergeCell ref="W32:AB33"/>
    <mergeCell ref="AC32:AE32"/>
    <mergeCell ref="F33:G33"/>
    <mergeCell ref="H33:M33"/>
    <mergeCell ref="N33:P33"/>
    <mergeCell ref="R33:V33"/>
    <mergeCell ref="AC33:AE33"/>
    <mergeCell ref="W30:AB31"/>
    <mergeCell ref="AC30:AE30"/>
    <mergeCell ref="R31:V31"/>
    <mergeCell ref="AC31:AE31"/>
    <mergeCell ref="B32:B33"/>
    <mergeCell ref="C32:E33"/>
    <mergeCell ref="F32:G32"/>
    <mergeCell ref="H32:M32"/>
    <mergeCell ref="N32:P32"/>
    <mergeCell ref="Q32:Q33"/>
    <mergeCell ref="F29:G29"/>
    <mergeCell ref="H29:M29"/>
    <mergeCell ref="N29:P29"/>
    <mergeCell ref="AC29:AE29"/>
    <mergeCell ref="B30:B31"/>
    <mergeCell ref="C30:G31"/>
    <mergeCell ref="H30:M31"/>
    <mergeCell ref="N30:P31"/>
    <mergeCell ref="Q30:Q31"/>
    <mergeCell ref="R30:V30"/>
    <mergeCell ref="AC27:AE27"/>
    <mergeCell ref="B28:B29"/>
    <mergeCell ref="C28:E29"/>
    <mergeCell ref="F28:G28"/>
    <mergeCell ref="H28:M28"/>
    <mergeCell ref="N28:P28"/>
    <mergeCell ref="Q28:Q29"/>
    <mergeCell ref="R28:V29"/>
    <mergeCell ref="W28:AB29"/>
    <mergeCell ref="AC28:AE28"/>
    <mergeCell ref="B26:B27"/>
    <mergeCell ref="C26:G27"/>
    <mergeCell ref="H26:M26"/>
    <mergeCell ref="N26:P27"/>
    <mergeCell ref="Q26:Q27"/>
    <mergeCell ref="R26:V27"/>
    <mergeCell ref="W26:AB27"/>
    <mergeCell ref="AC26:AE26"/>
    <mergeCell ref="H27:M27"/>
    <mergeCell ref="W22:AB23"/>
    <mergeCell ref="AC22:AE23"/>
    <mergeCell ref="B24:B25"/>
    <mergeCell ref="C24:G25"/>
    <mergeCell ref="H24:M25"/>
    <mergeCell ref="N24:P25"/>
    <mergeCell ref="Q24:Q25"/>
    <mergeCell ref="R24:V25"/>
    <mergeCell ref="W24:AB25"/>
    <mergeCell ref="AC24:AE24"/>
    <mergeCell ref="B22:B23"/>
    <mergeCell ref="C22:G23"/>
    <mergeCell ref="H22:M23"/>
    <mergeCell ref="N22:P23"/>
    <mergeCell ref="Q22:Q23"/>
    <mergeCell ref="R22:V23"/>
    <mergeCell ref="AC25:AE25"/>
    <mergeCell ref="X18:Y19"/>
    <mergeCell ref="Z18:AE19"/>
    <mergeCell ref="B20:B21"/>
    <mergeCell ref="C20:G21"/>
    <mergeCell ref="I20:P20"/>
    <mergeCell ref="Q20:Q21"/>
    <mergeCell ref="R20:V21"/>
    <mergeCell ref="W20:AB21"/>
    <mergeCell ref="AC20:AE21"/>
    <mergeCell ref="I21:P21"/>
    <mergeCell ref="B18:B19"/>
    <mergeCell ref="C18:G19"/>
    <mergeCell ref="H18:I19"/>
    <mergeCell ref="J18:O19"/>
    <mergeCell ref="P18:Q19"/>
    <mergeCell ref="R18:W19"/>
    <mergeCell ref="B16:B17"/>
    <mergeCell ref="C16:G17"/>
    <mergeCell ref="H16:W17"/>
    <mergeCell ref="X16:Y17"/>
    <mergeCell ref="Z16:Z17"/>
    <mergeCell ref="AA16:AE17"/>
    <mergeCell ref="B11:D11"/>
    <mergeCell ref="B12:AE12"/>
    <mergeCell ref="B13:AE13"/>
    <mergeCell ref="D14:F14"/>
    <mergeCell ref="H14:J14"/>
    <mergeCell ref="L14:N14"/>
    <mergeCell ref="P14:R14"/>
    <mergeCell ref="T14:V14"/>
    <mergeCell ref="X14:Z14"/>
    <mergeCell ref="AB14:AD14"/>
    <mergeCell ref="B9:D9"/>
    <mergeCell ref="F9:J9"/>
    <mergeCell ref="K9:AE9"/>
    <mergeCell ref="B6:D6"/>
    <mergeCell ref="E6:P6"/>
    <mergeCell ref="Q6:S6"/>
    <mergeCell ref="T6:AE6"/>
    <mergeCell ref="B7:D7"/>
    <mergeCell ref="E7:P7"/>
    <mergeCell ref="Q7:S7"/>
    <mergeCell ref="T7:AE7"/>
    <mergeCell ref="B1:AE2"/>
    <mergeCell ref="B3:AE3"/>
    <mergeCell ref="B4:AE4"/>
    <mergeCell ref="Q5:S5"/>
    <mergeCell ref="T5:AA5"/>
    <mergeCell ref="AB5:AE5"/>
    <mergeCell ref="B8:D8"/>
    <mergeCell ref="E8:P8"/>
    <mergeCell ref="Q8:S8"/>
    <mergeCell ref="T8:AE8"/>
  </mergeCells>
  <phoneticPr fontId="3"/>
  <conditionalFormatting sqref="J37">
    <cfRule type="expression" dxfId="21" priority="23">
      <formula>AND($H$37="■",$J$37="")</formula>
    </cfRule>
  </conditionalFormatting>
  <conditionalFormatting sqref="M37">
    <cfRule type="expression" dxfId="20" priority="21">
      <formula>AND($H$37="■",$J$37&lt;&gt;"")</formula>
    </cfRule>
  </conditionalFormatting>
  <conditionalFormatting sqref="X18:Y19 P18:Q19 H18:I19">
    <cfRule type="expression" dxfId="19" priority="3">
      <formula>AND($H$18="□",$P$18="□",$X$18="□")</formula>
    </cfRule>
  </conditionalFormatting>
  <conditionalFormatting sqref="X16:Y17">
    <cfRule type="expression" dxfId="18" priority="20">
      <formula>$X$16="□"</formula>
    </cfRule>
  </conditionalFormatting>
  <conditionalFormatting sqref="H20:H21">
    <cfRule type="expression" dxfId="17" priority="13">
      <formula>AND($H$20="□",$H$21="□")</formula>
    </cfRule>
    <cfRule type="expression" dxfId="16" priority="19">
      <formula>AND($H$20="■",$H$21="■")</formula>
    </cfRule>
  </conditionalFormatting>
  <conditionalFormatting sqref="H36:H37">
    <cfRule type="expression" dxfId="15" priority="9">
      <formula>AND($H$36="□",$H$37="□")</formula>
    </cfRule>
    <cfRule type="expression" dxfId="14" priority="18">
      <formula>AND($H$36="■",$H$37="■")</formula>
    </cfRule>
  </conditionalFormatting>
  <conditionalFormatting sqref="H38:H39">
    <cfRule type="expression" dxfId="13" priority="8">
      <formula>AND($H$38="□",$H$39="□")</formula>
    </cfRule>
    <cfRule type="expression" dxfId="12" priority="17">
      <formula>AND($H$38="■",$H$39="■")</formula>
    </cfRule>
  </conditionalFormatting>
  <conditionalFormatting sqref="W40:W41">
    <cfRule type="expression" dxfId="11" priority="5">
      <formula>AND($W$40="□",$W$41="□")</formula>
    </cfRule>
    <cfRule type="expression" dxfId="10" priority="16">
      <formula>AND($W$40="■",$W$41="■")</formula>
    </cfRule>
  </conditionalFormatting>
  <conditionalFormatting sqref="H27:M27">
    <cfRule type="expression" dxfId="9" priority="12">
      <formula>OR($H$24="",$H$26="")</formula>
    </cfRule>
  </conditionalFormatting>
  <conditionalFormatting sqref="H34:M34">
    <cfRule type="expression" dxfId="8" priority="11">
      <formula>OR(B28="□",B32="□",H30="")</formula>
    </cfRule>
  </conditionalFormatting>
  <conditionalFormatting sqref="H35:M35">
    <cfRule type="expression" dxfId="7" priority="10">
      <formula>$H$34=""</formula>
    </cfRule>
  </conditionalFormatting>
  <conditionalFormatting sqref="W36:AB37">
    <cfRule type="expression" dxfId="6" priority="7">
      <formula>OR($W$32="",$W$34="")</formula>
    </cfRule>
  </conditionalFormatting>
  <conditionalFormatting sqref="W38:AB39">
    <cfRule type="expression" dxfId="5" priority="6">
      <formula>OR($W$30="",$W$32="",$W$24="")</formula>
    </cfRule>
  </conditionalFormatting>
  <conditionalFormatting sqref="H18">
    <cfRule type="expression" dxfId="4" priority="15">
      <formula>AND($H$18="■",OR($P$18="■",$X$18="■"))</formula>
    </cfRule>
  </conditionalFormatting>
  <conditionalFormatting sqref="P18:Q19">
    <cfRule type="expression" dxfId="3" priority="14">
      <formula>AND($P$18="■",OR($H$18="■",$X$18="■"))</formula>
    </cfRule>
  </conditionalFormatting>
  <conditionalFormatting sqref="X18:Y19">
    <cfRule type="expression" dxfId="2" priority="4">
      <formula>AND($X$18="■",OR($P$18="■",$H$18="■"))</formula>
    </cfRule>
  </conditionalFormatting>
  <conditionalFormatting sqref="C14 G14 K14 O14 S14 W14 AA14">
    <cfRule type="expression" dxfId="1" priority="2">
      <formula>AND($C$14="□",$G$14="□",$K$14="□",$O$14="□",$S$14="□",$W$14="□",$AA$14)</formula>
    </cfRule>
  </conditionalFormatting>
  <conditionalFormatting sqref="Z41 AB41">
    <cfRule type="expression" dxfId="0" priority="1">
      <formula>AND($W$44="■",$Z$44="",$AB$44="")</formula>
    </cfRule>
  </conditionalFormatting>
  <dataValidations count="4">
    <dataValidation type="list" allowBlank="1" showInputMessage="1" showErrorMessage="1" prompt="どちらかを選択し、■にする" sqref="C15" xr:uid="{00000000-0002-0000-0100-000000000000}">
      <formula1>"□, ■"</formula1>
    </dataValidation>
    <dataValidation type="list" allowBlank="1" showInputMessage="1" showErrorMessage="1" prompt="If internal decelerator, mark ■" sqref="M37" xr:uid="{00000000-0002-0000-0100-000001000000}">
      <formula1>"□, ■"</formula1>
    </dataValidation>
    <dataValidation type="list" allowBlank="1" showInputMessage="1" showErrorMessage="1" prompt="Select □ or ■" sqref="P18:Q19 H18:I19 H20:H21 W40:W41 X16:Y19 C14 G14 K14 O14 S14 W14 AA14" xr:uid="{00000000-0002-0000-0100-000002000000}">
      <formula1>"□, ■"</formula1>
    </dataValidation>
    <dataValidation type="list" allowBlank="1" showInputMessage="1" showErrorMessage="1" prompt="Select □ or ■" sqref="H36:H39" xr:uid="{00000000-0002-0000-0100-000003000000}">
      <formula1>"□,■"</formula1>
    </dataValidation>
  </dataValidations>
  <pageMargins left="0.51181102362204722" right="0.51181102362204722" top="0.55118110236220474" bottom="0.55118110236220474" header="0.31496062992125984" footer="0.31496062992125984"/>
  <pageSetup paperSize="9" scale="98" orientation="portrait" cellComments="asDisplayed" r:id="rId1"/>
  <headerFooter>
    <oddHeader>&amp;C&amp;G</oddHeader>
    <oddFooter>&amp;C&amp;G&amp;Rver.6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Usage condition format Ver.6</vt:lpstr>
    </vt:vector>
  </TitlesOfParts>
  <Company>Tsubaki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水本 克典</dc:creator>
  <cp:lastModifiedBy>Mizumoto Katsunori/水本 克典</cp:lastModifiedBy>
  <cp:lastPrinted>2021-12-15T01:59:52Z</cp:lastPrinted>
  <dcterms:created xsi:type="dcterms:W3CDTF">2018-12-19T04:38:27Z</dcterms:created>
  <dcterms:modified xsi:type="dcterms:W3CDTF">2025-01-22T01:23:23Z</dcterms:modified>
</cp:coreProperties>
</file>